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0550139\Box\AAC Office\Operations\AAC Programs\PPA\Summaries, Handouts, Resources\Excel Med.Health Planners\"/>
    </mc:Choice>
  </mc:AlternateContent>
  <xr:revisionPtr revIDLastSave="0" documentId="13_ncr:1_{034FA19A-B1EA-4935-ABB5-3C9390D36F07}" xr6:coauthVersionLast="47" xr6:coauthVersionMax="47" xr10:uidLastSave="{00000000-0000-0000-0000-000000000000}"/>
  <bookViews>
    <workbookView xWindow="28680" yWindow="-120" windowWidth="29040" windowHeight="15990" xr2:uid="{00000000-000D-0000-FFFF-FFFF00000000}"/>
  </bookViews>
  <sheets>
    <sheet name="Activities" sheetId="1" r:id="rId1"/>
    <sheet name="PA GPA" sheetId="10" r:id="rId2"/>
    <sheet name="Dental GPA" sheetId="8" r:id="rId3"/>
    <sheet name="PT GPA" sheetId="12" r:id="rId4"/>
    <sheet name="Pharmacy GPA" sheetId="11" r:id="rId5"/>
    <sheet name="OT GPA" sheetId="13" r:id="rId6"/>
    <sheet name="Vet GPA" sheetId="9" r:id="rId7"/>
    <sheet name="Program Info" sheetId="4" r:id="rId8"/>
  </sheets>
  <externalReferences>
    <externalReference r:id="rId9"/>
  </externalReferences>
  <definedNames>
    <definedName name="Cr.Hrs">#REF!</definedName>
    <definedName name="Grade_Points">#REF!</definedName>
    <definedName name="Grades">#REF!</definedName>
    <definedName name="Semester">#REF!</definedName>
    <definedName name="SUBJECT">#REF!</definedName>
    <definedName name="SUBJECTS">#REF!</definedName>
    <definedName name="Yea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3" i="13" l="1"/>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I22" i="13"/>
  <c r="J16" i="13"/>
  <c r="J22" i="13" s="1"/>
  <c r="I15" i="13"/>
  <c r="J12" i="13"/>
  <c r="J15" i="13" s="1"/>
  <c r="I61" i="12"/>
  <c r="J60" i="12"/>
  <c r="J59" i="12"/>
  <c r="J58" i="12"/>
  <c r="J57" i="12"/>
  <c r="J56" i="12"/>
  <c r="J55" i="12"/>
  <c r="J54" i="12"/>
  <c r="J53" i="12"/>
  <c r="J52" i="12"/>
  <c r="J51" i="12"/>
  <c r="J50" i="12"/>
  <c r="J49" i="12"/>
  <c r="J48" i="12"/>
  <c r="J47" i="12"/>
  <c r="J46" i="12"/>
  <c r="J45" i="12"/>
  <c r="J44" i="12"/>
  <c r="J43" i="12"/>
  <c r="J42" i="12"/>
  <c r="J41" i="12"/>
  <c r="J40" i="12"/>
  <c r="J39" i="12"/>
  <c r="J38" i="12"/>
  <c r="J37" i="12"/>
  <c r="J36" i="12"/>
  <c r="J35" i="12"/>
  <c r="V34" i="12"/>
  <c r="J34" i="12"/>
  <c r="W33" i="12"/>
  <c r="J33" i="12"/>
  <c r="W32" i="12"/>
  <c r="J32" i="12"/>
  <c r="W31" i="12"/>
  <c r="J31" i="12"/>
  <c r="W30" i="12"/>
  <c r="W29" i="12"/>
  <c r="J29" i="12"/>
  <c r="W28" i="12"/>
  <c r="J28" i="12"/>
  <c r="W27" i="12"/>
  <c r="J27" i="12"/>
  <c r="W26" i="12"/>
  <c r="I26" i="12"/>
  <c r="I30" i="12" s="1"/>
  <c r="W25" i="12"/>
  <c r="J25" i="12"/>
  <c r="W24" i="12"/>
  <c r="J24" i="12"/>
  <c r="W23" i="12"/>
  <c r="J23" i="12"/>
  <c r="W22" i="12"/>
  <c r="J22" i="12"/>
  <c r="W21" i="12"/>
  <c r="J21" i="12"/>
  <c r="W20" i="12"/>
  <c r="J20" i="12"/>
  <c r="W19" i="12"/>
  <c r="J19" i="12"/>
  <c r="W18" i="12"/>
  <c r="J18" i="12"/>
  <c r="W17" i="12"/>
  <c r="J17" i="12"/>
  <c r="W16" i="12"/>
  <c r="J16" i="12"/>
  <c r="W15" i="12"/>
  <c r="J15" i="12"/>
  <c r="W14" i="12"/>
  <c r="J14" i="12"/>
  <c r="W12" i="12"/>
  <c r="J12" i="12"/>
  <c r="I66" i="11"/>
  <c r="J65" i="11"/>
  <c r="J64" i="11"/>
  <c r="J63" i="11"/>
  <c r="J62" i="11"/>
  <c r="J61" i="11"/>
  <c r="J60" i="11"/>
  <c r="J59" i="11"/>
  <c r="J58" i="11"/>
  <c r="J57" i="11"/>
  <c r="J56" i="11"/>
  <c r="J55" i="11"/>
  <c r="J54" i="11"/>
  <c r="J53" i="11"/>
  <c r="J52" i="11"/>
  <c r="J51" i="11"/>
  <c r="J50" i="11"/>
  <c r="J49" i="11"/>
  <c r="J48" i="11"/>
  <c r="J47" i="11"/>
  <c r="J46" i="11"/>
  <c r="J45" i="11"/>
  <c r="J44" i="11"/>
  <c r="J43" i="11"/>
  <c r="J42" i="11"/>
  <c r="J41" i="11"/>
  <c r="I40" i="11"/>
  <c r="J39" i="11"/>
  <c r="J38" i="11"/>
  <c r="J37" i="11"/>
  <c r="J36" i="11"/>
  <c r="J35" i="11"/>
  <c r="J34" i="11"/>
  <c r="J33" i="11"/>
  <c r="J32" i="11"/>
  <c r="U31" i="11"/>
  <c r="J31" i="11"/>
  <c r="V30" i="11"/>
  <c r="J30" i="11"/>
  <c r="V29" i="11"/>
  <c r="J29" i="11"/>
  <c r="V28" i="11"/>
  <c r="J28" i="11"/>
  <c r="V27" i="11"/>
  <c r="J27" i="11"/>
  <c r="V26" i="11"/>
  <c r="J26" i="11"/>
  <c r="V25" i="11"/>
  <c r="J25" i="11"/>
  <c r="V24" i="11"/>
  <c r="J24" i="11"/>
  <c r="V23" i="11"/>
  <c r="J23" i="11"/>
  <c r="V22" i="11"/>
  <c r="J22" i="11"/>
  <c r="V21" i="11"/>
  <c r="J21" i="11"/>
  <c r="V20" i="11"/>
  <c r="J20" i="11"/>
  <c r="V19" i="11"/>
  <c r="J19" i="11"/>
  <c r="V18" i="11"/>
  <c r="J18" i="11"/>
  <c r="V17" i="11"/>
  <c r="J17" i="11"/>
  <c r="V16" i="11"/>
  <c r="V15" i="11"/>
  <c r="J15" i="11"/>
  <c r="I56" i="10"/>
  <c r="J55" i="10"/>
  <c r="J54" i="10"/>
  <c r="J53" i="10"/>
  <c r="J52" i="10"/>
  <c r="J51" i="10"/>
  <c r="J50" i="10"/>
  <c r="J49" i="10"/>
  <c r="J48" i="10"/>
  <c r="J47" i="10"/>
  <c r="J46" i="10"/>
  <c r="J45" i="10"/>
  <c r="J44" i="10"/>
  <c r="J43" i="10"/>
  <c r="J42" i="10"/>
  <c r="J41" i="10"/>
  <c r="J40" i="10"/>
  <c r="J39" i="10"/>
  <c r="J38" i="10"/>
  <c r="J37" i="10"/>
  <c r="J36" i="10"/>
  <c r="J35" i="10"/>
  <c r="J34" i="10"/>
  <c r="J33" i="10"/>
  <c r="J32" i="10"/>
  <c r="J31" i="10"/>
  <c r="I30" i="10"/>
  <c r="J29" i="10"/>
  <c r="J28" i="10"/>
  <c r="J27" i="10"/>
  <c r="J26" i="10"/>
  <c r="J25" i="10"/>
  <c r="J24" i="10"/>
  <c r="J23" i="10"/>
  <c r="J22" i="10"/>
  <c r="J21" i="10"/>
  <c r="J20" i="10"/>
  <c r="J19" i="10"/>
  <c r="J18" i="10"/>
  <c r="J17" i="10"/>
  <c r="J16" i="10"/>
  <c r="J15" i="10"/>
  <c r="J13" i="10"/>
  <c r="E159" i="9"/>
  <c r="D159" i="9"/>
  <c r="E158" i="9"/>
  <c r="D158" i="9"/>
  <c r="E157" i="9"/>
  <c r="D157" i="9"/>
  <c r="E156" i="9"/>
  <c r="D156" i="9"/>
  <c r="E155" i="9"/>
  <c r="D155" i="9"/>
  <c r="E154" i="9"/>
  <c r="D154" i="9"/>
  <c r="E153" i="9"/>
  <c r="D153" i="9"/>
  <c r="E152" i="9"/>
  <c r="D152" i="9"/>
  <c r="E151" i="9"/>
  <c r="D151" i="9"/>
  <c r="D150" i="9"/>
  <c r="E149" i="9"/>
  <c r="D149" i="9"/>
  <c r="E148" i="9"/>
  <c r="D148" i="9"/>
  <c r="E147" i="9"/>
  <c r="D147" i="9"/>
  <c r="E146" i="9"/>
  <c r="D146" i="9"/>
  <c r="E145" i="9"/>
  <c r="D145" i="9"/>
  <c r="I64" i="9"/>
  <c r="J63" i="9"/>
  <c r="J62" i="9"/>
  <c r="J61" i="9"/>
  <c r="J60" i="9"/>
  <c r="J59" i="9"/>
  <c r="J58" i="9"/>
  <c r="J57" i="9"/>
  <c r="J56" i="9"/>
  <c r="J55" i="9"/>
  <c r="J54" i="9"/>
  <c r="J53" i="9"/>
  <c r="J52" i="9"/>
  <c r="J51" i="9"/>
  <c r="J50" i="9"/>
  <c r="J49" i="9"/>
  <c r="J48" i="9"/>
  <c r="J47" i="9"/>
  <c r="J46" i="9"/>
  <c r="J45" i="9"/>
  <c r="J44" i="9"/>
  <c r="J43" i="9"/>
  <c r="J42" i="9"/>
  <c r="J41" i="9"/>
  <c r="J40" i="9"/>
  <c r="J39" i="9"/>
  <c r="J38" i="9"/>
  <c r="J37" i="9"/>
  <c r="J36" i="9"/>
  <c r="J35" i="9"/>
  <c r="I34" i="9"/>
  <c r="J33" i="9"/>
  <c r="J32" i="9"/>
  <c r="J31" i="9"/>
  <c r="J30" i="9"/>
  <c r="J29" i="9"/>
  <c r="J28" i="9"/>
  <c r="J27" i="9"/>
  <c r="J26" i="9"/>
  <c r="J25" i="9"/>
  <c r="J24" i="9"/>
  <c r="J23" i="9"/>
  <c r="J22" i="9"/>
  <c r="J21" i="9"/>
  <c r="J20" i="9"/>
  <c r="J19" i="9"/>
  <c r="J18" i="9"/>
  <c r="J17" i="9"/>
  <c r="J16" i="9"/>
  <c r="J15" i="9"/>
  <c r="J14" i="9"/>
  <c r="J13" i="9"/>
  <c r="J11" i="9"/>
  <c r="I66" i="8"/>
  <c r="J65" i="8"/>
  <c r="J64" i="8"/>
  <c r="J63" i="8"/>
  <c r="J62" i="8"/>
  <c r="J61" i="8"/>
  <c r="J60" i="8"/>
  <c r="J59" i="8"/>
  <c r="J58" i="8"/>
  <c r="J57" i="8"/>
  <c r="J56" i="8"/>
  <c r="J55" i="8"/>
  <c r="J54" i="8"/>
  <c r="J53" i="8"/>
  <c r="J52" i="8"/>
  <c r="J51" i="8"/>
  <c r="J50" i="8"/>
  <c r="J49" i="8"/>
  <c r="J48" i="8"/>
  <c r="J47" i="8"/>
  <c r="J46" i="8"/>
  <c r="J45" i="8"/>
  <c r="J43" i="8"/>
  <c r="J42" i="8"/>
  <c r="J41" i="8"/>
  <c r="I40" i="8"/>
  <c r="J39" i="8"/>
  <c r="J38" i="8"/>
  <c r="J37" i="8"/>
  <c r="J36" i="8"/>
  <c r="J35" i="8"/>
  <c r="J34" i="8"/>
  <c r="J33" i="8"/>
  <c r="J32" i="8"/>
  <c r="J31" i="8"/>
  <c r="J30" i="8"/>
  <c r="J29" i="8"/>
  <c r="J28" i="8"/>
  <c r="J27" i="8"/>
  <c r="J26" i="8"/>
  <c r="J25" i="8"/>
  <c r="J24" i="8"/>
  <c r="J23" i="8"/>
  <c r="J22" i="8"/>
  <c r="J21" i="8"/>
  <c r="J20" i="8"/>
  <c r="J19" i="8"/>
  <c r="J18" i="8"/>
  <c r="J17" i="8"/>
  <c r="J16" i="8"/>
  <c r="J15" i="8"/>
  <c r="J40" i="8" s="1"/>
  <c r="K11" i="8" s="1"/>
  <c r="J14" i="8"/>
  <c r="J13" i="8"/>
  <c r="J11" i="8"/>
  <c r="J30" i="10" l="1"/>
  <c r="J64" i="9"/>
  <c r="L34" i="9" s="1"/>
  <c r="J66" i="8"/>
  <c r="L40" i="8" s="1"/>
  <c r="J34" i="9"/>
  <c r="J61" i="12"/>
  <c r="M30" i="12" s="1"/>
  <c r="J66" i="11"/>
  <c r="L40" i="11" s="1"/>
  <c r="J26" i="12"/>
  <c r="J30" i="12" s="1"/>
  <c r="W34" i="12"/>
  <c r="X12" i="12" s="1"/>
  <c r="J56" i="10"/>
  <c r="L30" i="10" s="1"/>
  <c r="J40" i="11"/>
  <c r="M15" i="11" s="1"/>
  <c r="V31" i="11"/>
  <c r="W15" i="11" s="1"/>
  <c r="L16" i="13"/>
  <c r="J53" i="13"/>
  <c r="M23" i="13" s="1"/>
  <c r="K12" i="13"/>
  <c r="K13" i="10"/>
  <c r="M11" i="9"/>
  <c r="K11" i="9"/>
  <c r="M11" i="8"/>
  <c r="M13" i="10" l="1"/>
  <c r="K15" i="11"/>
  <c r="N12" i="13"/>
  <c r="N12" i="12"/>
  <c r="L12" i="12"/>
  <c r="K1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Mayumi Kasai</author>
  </authors>
  <commentList>
    <comment ref="F15" authorId="0" shapeId="0" xr:uid="{C00F5D07-D9A7-48FC-8802-76F6F10FA86B}">
      <text>
        <r>
          <rPr>
            <sz val="9"/>
            <color indexed="81"/>
            <rFont val="Tahoma"/>
            <family val="2"/>
          </rPr>
          <t>UPAPrequirement.</t>
        </r>
      </text>
    </comment>
    <comment ref="F16" authorId="0" shapeId="0" xr:uid="{B2A31BB9-8BDB-4CB5-A347-9221F9324B80}">
      <text>
        <r>
          <rPr>
            <sz val="9"/>
            <color indexed="81"/>
            <rFont val="Tahoma"/>
            <family val="2"/>
          </rPr>
          <t>UPAP requirement.</t>
        </r>
      </text>
    </comment>
    <comment ref="F17" authorId="0" shapeId="0" xr:uid="{846B2828-711C-4F42-A1F5-53E8B6689B34}">
      <text>
        <r>
          <rPr>
            <sz val="9"/>
            <color indexed="81"/>
            <rFont val="Tahoma"/>
            <family val="2"/>
          </rPr>
          <t>UPAP requirement. Can be substituted with BIOL 3210.</t>
        </r>
      </text>
    </comment>
    <comment ref="F18" authorId="0" shapeId="0" xr:uid="{8906E3D8-3DE5-4920-B1C0-290C892C8E33}">
      <text>
        <r>
          <rPr>
            <sz val="9"/>
            <color indexed="81"/>
            <rFont val="Tahoma"/>
            <family val="2"/>
          </rPr>
          <t>May be required by some PA programs. Can substitute with Human Genetics (BIOL 2210).</t>
        </r>
      </text>
    </comment>
    <comment ref="F19" authorId="0" shapeId="0" xr:uid="{9CC4793C-93C4-4C6A-A2FE-D403AE267E95}">
      <text>
        <r>
          <rPr>
            <sz val="9"/>
            <color indexed="81"/>
            <rFont val="Tahoma"/>
            <family val="2"/>
          </rPr>
          <t>May be required by some PA programs.</t>
        </r>
      </text>
    </comment>
    <comment ref="D20" authorId="0" shapeId="0" xr:uid="{612ECB47-C257-489C-853C-607440CBCB4E}">
      <text>
        <r>
          <rPr>
            <sz val="9"/>
            <color indexed="81"/>
            <rFont val="Tahoma"/>
            <family val="2"/>
          </rPr>
          <t>2 semesters of General Chemistry &amp;
1 semester of Organic Chemistry are the common requirements for most PA
programs. However, some PA programs require ANY 2 to 3 semesters of Chemistry courses.</t>
        </r>
      </text>
    </comment>
    <comment ref="F20" authorId="0" shapeId="0" xr:uid="{7F90318E-5894-4D0C-AC83-2C98AD4A6AD1}">
      <text>
        <r>
          <rPr>
            <sz val="9"/>
            <color indexed="81"/>
            <rFont val="Tahoma"/>
            <family val="2"/>
          </rPr>
          <t>Offered online. Usually offered in between semesters. Will take about 2 weeks to complete. Will be graded.</t>
        </r>
      </text>
    </comment>
    <comment ref="F25" authorId="0" shapeId="0" xr:uid="{5D4976EC-B185-49B5-9971-EAF8EC0CF7ED}">
      <text>
        <r>
          <rPr>
            <sz val="9"/>
            <color indexed="81"/>
            <rFont val="Tahoma"/>
            <family val="2"/>
          </rPr>
          <t>Offered online. Usually offered in between semesters. Will take about 2 weeks to complete. Will be graded.</t>
        </r>
      </text>
    </comment>
    <comment ref="F28" authorId="0" shapeId="0" xr:uid="{8BB340B3-3517-4B72-B6F6-66D44E478AAD}">
      <text>
        <r>
          <rPr>
            <sz val="9"/>
            <color indexed="81"/>
            <rFont val="Tahoma"/>
            <family val="2"/>
          </rPr>
          <t>May be waived by AP/ACT or SAT
Can be substituted by Math 1080 or higher class</t>
        </r>
      </text>
    </comment>
    <comment ref="F29" authorId="0" shapeId="0" xr:uid="{C554EDC9-81C5-4CED-A102-243880FDA71D}">
      <text>
        <r>
          <rPr>
            <sz val="9"/>
            <color indexed="81"/>
            <rFont val="Tahoma"/>
            <family val="2"/>
          </rPr>
          <t xml:space="preserve">UUCP requirement. 
PSYC 3000 or FCS 3210 or MATH 1040 or any other stats can be accepted. </t>
        </r>
      </text>
    </comment>
    <comment ref="F32" authorId="0" shapeId="0" xr:uid="{ABB02FAB-4BE0-42B1-9F9B-CF674150FE64}">
      <text>
        <r>
          <rPr>
            <sz val="9"/>
            <color indexed="81"/>
            <rFont val="Tahoma"/>
            <family val="2"/>
          </rPr>
          <t>May be waived by higher placement.</t>
        </r>
      </text>
    </comment>
    <comment ref="F33" authorId="0" shapeId="0" xr:uid="{60C97849-5393-4A80-9288-366D9EB966C7}">
      <text>
        <r>
          <rPr>
            <sz val="9"/>
            <color indexed="81"/>
            <rFont val="Tahoma"/>
            <family val="2"/>
          </rPr>
          <t>UPAP requirement.</t>
        </r>
      </text>
    </comment>
    <comment ref="F38" authorId="0" shapeId="0" xr:uid="{29D310D1-4D75-4491-B903-6263DC5E8E43}">
      <text>
        <r>
          <rPr>
            <sz val="9"/>
            <color indexed="81"/>
            <rFont val="Tahoma"/>
            <family val="2"/>
          </rPr>
          <t xml:space="preserve">Can be any psychology course. UPAP requirement.
</t>
        </r>
      </text>
    </comment>
    <comment ref="F40" authorId="0" shapeId="0" xr:uid="{5A8069DC-FEB7-420B-9CB8-50BFFC737C83}">
      <text>
        <r>
          <rPr>
            <sz val="9"/>
            <color indexed="81"/>
            <rFont val="Tahoma"/>
            <family val="2"/>
          </rPr>
          <t xml:space="preserve">UPAP requirement.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Mayumi Kasai</author>
  </authors>
  <commentList>
    <comment ref="F15" authorId="0" shapeId="0" xr:uid="{4F814C62-9A51-47D9-BB1D-3A69AE631E66}">
      <text>
        <r>
          <rPr>
            <sz val="9"/>
            <color indexed="81"/>
            <rFont val="Tahoma"/>
            <family val="2"/>
          </rPr>
          <t>UUSD Requirement. DAT Prep.</t>
        </r>
      </text>
    </comment>
    <comment ref="F17" authorId="0" shapeId="0" xr:uid="{88D6B290-BFD2-41C4-BB52-09DE777D9026}">
      <text>
        <r>
          <rPr>
            <sz val="9"/>
            <color indexed="81"/>
            <rFont val="Tahoma"/>
            <family val="2"/>
          </rPr>
          <t xml:space="preserve">Bio lab doesn't have to be fulfilled by Bio Chem I lab. It can be anything but Physiology lab.
</t>
        </r>
      </text>
    </comment>
    <comment ref="F18" authorId="0" shapeId="0" xr:uid="{956955B3-DFCB-44CE-96F8-EA51116BE882}">
      <text>
        <r>
          <rPr>
            <sz val="9"/>
            <color indexed="81"/>
            <rFont val="Tahoma"/>
            <family val="2"/>
          </rPr>
          <t>UUSD requirement. Can be substituted by PATH 3100.</t>
        </r>
      </text>
    </comment>
    <comment ref="F19" authorId="0" shapeId="0" xr:uid="{7FCAD2F5-BC32-4B30-922E-370597204642}">
      <text>
        <r>
          <rPr>
            <sz val="9"/>
            <color indexed="81"/>
            <rFont val="Tahoma"/>
            <family val="2"/>
          </rPr>
          <t>This lab can fulfill Bio lab.</t>
        </r>
      </text>
    </comment>
    <comment ref="F20" authorId="0" shapeId="0" xr:uid="{ABF45FEE-FC30-4806-A387-61638173FF58}">
      <text>
        <r>
          <rPr>
            <sz val="9"/>
            <color indexed="81"/>
            <rFont val="Tahoma"/>
            <family val="2"/>
          </rPr>
          <t>Optional.</t>
        </r>
      </text>
    </comment>
    <comment ref="F21" authorId="0" shapeId="0" xr:uid="{245334A2-A55F-40D7-A3FC-E8297CE75E38}">
      <text>
        <r>
          <rPr>
            <sz val="9"/>
            <color indexed="81"/>
            <rFont val="Tahoma"/>
            <family val="2"/>
          </rPr>
          <t>Only offered in fall semester.</t>
        </r>
      </text>
    </comment>
    <comment ref="F22" authorId="0" shapeId="0" xr:uid="{1AB0E676-8E3B-40D3-A4C8-8FB9C7C7B7A9}">
      <text>
        <r>
          <rPr>
            <sz val="9"/>
            <color indexed="81"/>
            <rFont val="Tahoma"/>
            <family val="2"/>
          </rPr>
          <t>Prereq: BIOL 3080</t>
        </r>
      </text>
    </comment>
    <comment ref="F23" authorId="0" shapeId="0" xr:uid="{0E119BC8-1744-4CC9-96FE-1023DFFC27C4}">
      <text>
        <r>
          <rPr>
            <sz val="9"/>
            <color indexed="81"/>
            <rFont val="Tahoma"/>
            <family val="2"/>
          </rPr>
          <t>Offered online. Usually offered in between semesters. Will take about 2 weeks to complete. Will be graded.</t>
        </r>
      </text>
    </comment>
    <comment ref="F28" authorId="0" shapeId="0" xr:uid="{E7A6F977-AD96-4238-8D8B-9D65ABC3C7C3}">
      <text>
        <r>
          <rPr>
            <sz val="9"/>
            <color indexed="81"/>
            <rFont val="Tahoma"/>
            <family val="2"/>
          </rPr>
          <t>Offered online. Usually offered in between semesters. Will take about 2 weeks to complete. Will be graded.</t>
        </r>
      </text>
    </comment>
    <comment ref="F31" authorId="0" shapeId="0" xr:uid="{1EA731E2-1689-426E-9D2D-2219DAC457E0}">
      <text>
        <r>
          <rPr>
            <sz val="9"/>
            <color indexed="81"/>
            <rFont val="Tahoma"/>
            <family val="2"/>
          </rPr>
          <t>UUSD requirement. DAT Prep.</t>
        </r>
      </text>
    </comment>
    <comment ref="F33" authorId="0" shapeId="0" xr:uid="{D1F62B5A-191B-4D61-8E5A-9BC9C72479D1}">
      <text>
        <r>
          <rPr>
            <sz val="9"/>
            <color indexed="81"/>
            <rFont val="Tahoma"/>
            <family val="2"/>
          </rPr>
          <t>Offered once a year. Check class schedule for more information.</t>
        </r>
      </text>
    </comment>
    <comment ref="E34" authorId="0" shapeId="0" xr:uid="{AFE568E9-BDB1-4E41-B986-AAA9454BB855}">
      <text>
        <r>
          <rPr>
            <sz val="9"/>
            <color indexed="81"/>
            <rFont val="Tahoma"/>
            <family val="2"/>
          </rPr>
          <t>This can be 2210&amp;2220 sequence</t>
        </r>
      </text>
    </comment>
    <comment ref="F34" authorId="0" shapeId="0" xr:uid="{066AFA59-540B-4B26-BC2F-ACEA5500562E}">
      <text>
        <r>
          <rPr>
            <sz val="9"/>
            <color indexed="81"/>
            <rFont val="Tahoma"/>
            <family val="2"/>
          </rPr>
          <t>Physics is not on the DAT, even though a year with labs is still required for dental school admission.</t>
        </r>
      </text>
    </comment>
    <comment ref="F38" authorId="0" shapeId="0" xr:uid="{A3EDA581-E978-4D53-A693-1294590A75FE}">
      <text>
        <r>
          <rPr>
            <sz val="9"/>
            <color indexed="81"/>
            <rFont val="Tahoma"/>
            <family val="2"/>
          </rPr>
          <t xml:space="preserve">Can be substituted with Math 1080, 1210 or higher. </t>
        </r>
      </text>
    </comment>
    <comment ref="F42" authorId="0" shapeId="0" xr:uid="{348A7F11-45A0-456F-AFD9-839FFA4B4290}">
      <text>
        <r>
          <rPr>
            <sz val="9"/>
            <color indexed="81"/>
            <rFont val="Tahoma"/>
            <family val="2"/>
          </rPr>
          <t>May skip with placed in a higher level.</t>
        </r>
      </text>
    </comment>
    <comment ref="F44" authorId="0" shapeId="0" xr:uid="{CA0EA8EC-2DC3-4E94-99F4-4FAF403D4D58}">
      <text>
        <r>
          <rPr>
            <sz val="9"/>
            <color indexed="81"/>
            <rFont val="Tahoma"/>
            <family val="2"/>
          </rPr>
          <t>AADSAS does not accept CW courses ourside of ENGL or WRTG.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Mayumi Kasai</author>
  </authors>
  <commentList>
    <comment ref="F14" authorId="0" shapeId="0" xr:uid="{00AFED4D-68CF-477D-A8BC-8B4F85C11B6A}">
      <text>
        <r>
          <rPr>
            <sz val="9"/>
            <color indexed="81"/>
            <rFont val="Tahoma"/>
            <family val="2"/>
          </rPr>
          <t>UUPT
requirement.</t>
        </r>
      </text>
    </comment>
    <comment ref="F15" authorId="0" shapeId="0" xr:uid="{FD0D02E4-653C-478B-BD25-9DD097F45DE7}">
      <text>
        <r>
          <rPr>
            <sz val="9"/>
            <color indexed="81"/>
            <rFont val="Tahoma"/>
            <family val="2"/>
          </rPr>
          <t>UUPT 
requirement.</t>
        </r>
      </text>
    </comment>
    <comment ref="D16" authorId="0" shapeId="0" xr:uid="{C4F738CE-0A08-434A-91BB-4EF8D6AF0153}">
      <text>
        <r>
          <rPr>
            <sz val="9"/>
            <color indexed="81"/>
            <rFont val="Tahoma"/>
            <family val="2"/>
          </rPr>
          <t>UUPT requires any 1 yr of
Chemistry sequence w/ labs
which include;
Chem 1210+1220,
Chem 2310+2320 or
Chem 1110+1120.
However, most schools
require Gen Chem sequence.</t>
        </r>
      </text>
    </comment>
    <comment ref="S19" authorId="0" shapeId="0" xr:uid="{C40D0EA9-421B-42DA-B732-338F06649AC3}">
      <text>
        <r>
          <rPr>
            <sz val="9"/>
            <color indexed="81"/>
            <rFont val="Tahoma"/>
            <family val="2"/>
          </rPr>
          <t xml:space="preserve">UUPT requires any 1 yr of
Chemistry sequence w/ labs
which include;
Chem 1210+1220,
Chem 2310+2320 or
Chem 1110+1120.
However, most schools
require Gen Chem sequence.
</t>
        </r>
      </text>
    </comment>
    <comment ref="F20" authorId="0" shapeId="0" xr:uid="{42FA0D9F-313A-43A5-9CAD-F348953BBC34}">
      <text>
        <r>
          <rPr>
            <sz val="9"/>
            <color indexed="81"/>
            <rFont val="Tahoma"/>
            <family val="2"/>
          </rPr>
          <t xml:space="preserve">Optional.
</t>
        </r>
      </text>
    </comment>
    <comment ref="E22" authorId="0" shapeId="0" xr:uid="{9C375F6F-2815-4505-9E1B-D80A60C28DEC}">
      <text>
        <r>
          <rPr>
            <sz val="9"/>
            <color indexed="81"/>
            <rFont val="Tahoma"/>
            <family val="2"/>
          </rPr>
          <t>This can be 2210&amp;2220 sequence</t>
        </r>
      </text>
    </comment>
    <comment ref="R23" authorId="0" shapeId="0" xr:uid="{B0DEAE7D-7E6C-47C7-B770-BF4F4AC6C47E}">
      <text>
        <r>
          <rPr>
            <sz val="9"/>
            <color indexed="81"/>
            <rFont val="Tahoma"/>
            <family val="2"/>
          </rPr>
          <t>This can be 2210&amp;2220 sequence</t>
        </r>
      </text>
    </comment>
    <comment ref="F28" authorId="0" shapeId="0" xr:uid="{0F7C64B7-D3A8-4647-90FE-555439DEF6A7}">
      <text>
        <r>
          <rPr>
            <sz val="9"/>
            <color indexed="81"/>
            <rFont val="Tahoma"/>
            <family val="2"/>
          </rPr>
          <t xml:space="preserve">UUPT Requirement
</t>
        </r>
      </text>
    </comment>
    <comment ref="F29" authorId="0" shapeId="0" xr:uid="{7C4F1EF4-DA61-431E-9DAB-242A3E30F962}">
      <text>
        <r>
          <rPr>
            <sz val="9"/>
            <color indexed="81"/>
            <rFont val="Tahoma"/>
            <family val="2"/>
          </rPr>
          <t>UUPT Requirement</t>
        </r>
      </text>
    </comment>
    <comment ref="F32" authorId="0" shapeId="0" xr:uid="{F631BC3D-FAAA-41E5-A465-81A87F3280D6}">
      <text>
        <r>
          <rPr>
            <sz val="9"/>
            <color indexed="81"/>
            <rFont val="Tahoma"/>
            <family val="2"/>
          </rPr>
          <t>May be waived by higher placement.</t>
        </r>
      </text>
    </comment>
    <comment ref="F33" authorId="0" shapeId="0" xr:uid="{6C20271D-AEEF-42CC-89EB-0FAEEEDC19D0}">
      <text>
        <r>
          <rPr>
            <sz val="9"/>
            <color indexed="81"/>
            <rFont val="Tahoma"/>
            <family val="2"/>
          </rPr>
          <t>UUPT requirement.</t>
        </r>
      </text>
    </comment>
    <comment ref="F40" authorId="0" shapeId="0" xr:uid="{ECBB0BB8-CDE0-4F54-A6DB-FD57EF71F7A2}">
      <text>
        <r>
          <rPr>
            <sz val="9"/>
            <color indexed="81"/>
            <rFont val="Tahoma"/>
            <family val="2"/>
          </rPr>
          <t xml:space="preserve">UUPT Requirement
</t>
        </r>
      </text>
    </comment>
    <comment ref="F46" authorId="0" shapeId="0" xr:uid="{9E9E6666-F075-4B86-94AE-026278FC156E}">
      <text>
        <r>
          <rPr>
            <sz val="9"/>
            <color indexed="81"/>
            <rFont val="Tahoma"/>
            <family val="2"/>
          </rPr>
          <t>UUPT Requirement</t>
        </r>
      </text>
    </comment>
    <comment ref="F47" authorId="0" shapeId="0" xr:uid="{B65166A7-2BE5-44D3-B558-A8E28DECB1A2}">
      <text>
        <r>
          <rPr>
            <sz val="9"/>
            <color indexed="81"/>
            <rFont val="Tahoma"/>
            <family val="2"/>
          </rPr>
          <t xml:space="preserve">UUPT Requirement
</t>
        </r>
      </text>
    </comment>
    <comment ref="F48" authorId="0" shapeId="0" xr:uid="{60E6AC02-702A-4EE2-A053-80D2E58C40FA}">
      <text>
        <r>
          <rPr>
            <sz val="9"/>
            <color indexed="81"/>
            <rFont val="Tahoma"/>
            <family val="2"/>
          </rPr>
          <t xml:space="preserve">UUPT Requirement
</t>
        </r>
      </text>
    </comment>
    <comment ref="F49" authorId="0" shapeId="0" xr:uid="{D4F4B1EA-55BE-4B3F-A108-ECC4C77446B4}">
      <text>
        <r>
          <rPr>
            <sz val="9"/>
            <color indexed="81"/>
            <rFont val="Tahoma"/>
            <family val="2"/>
          </rPr>
          <t xml:space="preserve">UUPT Requirement. Upper Division course such as Abnormal or Developmental Psychology. UUPT
does not accept Psychology courses offered through ESS program.)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Mayumi Kasai</author>
  </authors>
  <commentList>
    <comment ref="F17" authorId="0" shapeId="0" xr:uid="{51348D06-7559-417B-A20B-62914252C96C}">
      <text>
        <r>
          <rPr>
            <sz val="9"/>
            <color indexed="81"/>
            <rFont val="Tahoma"/>
            <family val="2"/>
          </rPr>
          <t>UUCP requirement.</t>
        </r>
      </text>
    </comment>
    <comment ref="F18" authorId="0" shapeId="0" xr:uid="{5FFCFDFC-3932-4254-A677-65067CCEB037}">
      <text>
        <r>
          <rPr>
            <sz val="9"/>
            <color indexed="81"/>
            <rFont val="Tahoma"/>
            <family val="2"/>
          </rPr>
          <t>UUCP requirement.</t>
        </r>
      </text>
    </comment>
    <comment ref="F19" authorId="0" shapeId="0" xr:uid="{2F60F355-1144-4C9D-91E9-82AAA9D4DD99}">
      <text>
        <r>
          <rPr>
            <sz val="9"/>
            <color indexed="81"/>
            <rFont val="Tahoma"/>
            <family val="2"/>
          </rPr>
          <t>UUCP requirement. Can be substituted with BIOL 3210.</t>
        </r>
      </text>
    </comment>
    <comment ref="F20" authorId="0" shapeId="0" xr:uid="{5B32B040-C8F8-4D90-8456-142E78DB2A5B}">
      <text>
        <r>
          <rPr>
            <sz val="9"/>
            <color indexed="81"/>
            <rFont val="Tahoma"/>
            <family val="2"/>
          </rPr>
          <t>Offered online. Usually offered in between semesters. Will take about 2 weeks to complete. Will be graded.</t>
        </r>
      </text>
    </comment>
    <comment ref="R24" authorId="0" shapeId="0" xr:uid="{BF946459-ECA4-4380-B158-246553A41998}">
      <text>
        <r>
          <rPr>
            <sz val="9"/>
            <color indexed="81"/>
            <rFont val="Tahoma"/>
            <family val="2"/>
          </rPr>
          <t>UUCP requirement</t>
        </r>
      </text>
    </comment>
    <comment ref="F25" authorId="0" shapeId="0" xr:uid="{BC58B234-B413-4C01-9CF9-D6492572F849}">
      <text>
        <r>
          <rPr>
            <sz val="9"/>
            <color indexed="81"/>
            <rFont val="Tahoma"/>
            <family val="2"/>
          </rPr>
          <t>Offered online. Usually offered in between semesters. Will take about 2 weeks to complete. Will be graded.</t>
        </r>
      </text>
    </comment>
    <comment ref="R25" authorId="0" shapeId="0" xr:uid="{F0AE72AE-D3EE-4C05-8DB4-23A3983685EB}">
      <text>
        <r>
          <rPr>
            <sz val="9"/>
            <color indexed="81"/>
            <rFont val="Tahoma"/>
            <family val="2"/>
          </rPr>
          <t xml:space="preserve">UUCP requirement
</t>
        </r>
      </text>
    </comment>
    <comment ref="Q26" authorId="0" shapeId="0" xr:uid="{5FBF36CC-8EBC-4FA6-A1B5-CDC66FADE45F}">
      <text>
        <r>
          <rPr>
            <sz val="9"/>
            <color indexed="81"/>
            <rFont val="Tahoma"/>
            <family val="2"/>
          </rPr>
          <t>This can be 2210&amp;2220 sequence</t>
        </r>
      </text>
    </comment>
    <comment ref="F28" authorId="0" shapeId="0" xr:uid="{FE6C9E66-09E0-471D-839D-EBBA3F9F3B50}">
      <text>
        <r>
          <rPr>
            <sz val="9"/>
            <color indexed="81"/>
            <rFont val="Tahoma"/>
            <family val="2"/>
          </rPr>
          <t>UUSD requirement. DAT Prep.</t>
        </r>
      </text>
    </comment>
    <comment ref="R28" authorId="0" shapeId="0" xr:uid="{A66D9512-D35F-4E32-A27C-E4A69EDFB03F}">
      <text>
        <r>
          <rPr>
            <sz val="9"/>
            <color indexed="81"/>
            <rFont val="Tahoma"/>
            <family val="2"/>
          </rPr>
          <t xml:space="preserve">UUCP requirement. 
PSYC 3000 or FCS 3210 or MATH 1040 or any other stats can be accepted. </t>
        </r>
      </text>
    </comment>
    <comment ref="R29" authorId="0" shapeId="0" xr:uid="{1E787D86-44FB-464D-B315-5BC6C2A94101}">
      <text>
        <r>
          <rPr>
            <sz val="9"/>
            <color indexed="81"/>
            <rFont val="Tahoma"/>
            <family val="2"/>
          </rPr>
          <t xml:space="preserve">UUCP requirement.
</t>
        </r>
      </text>
    </comment>
    <comment ref="F30" authorId="0" shapeId="0" xr:uid="{BA4F0991-7C51-4C2E-93D6-4BC5B4FE52E7}">
      <text>
        <r>
          <rPr>
            <sz val="9"/>
            <color indexed="81"/>
            <rFont val="Tahoma"/>
            <family val="2"/>
          </rPr>
          <t>Offered once a year. Check class schedule for more information.</t>
        </r>
      </text>
    </comment>
    <comment ref="R30" authorId="0" shapeId="0" xr:uid="{DE64936B-D28D-4FF4-A1CD-6F29EE643C7D}">
      <text>
        <r>
          <rPr>
            <sz val="9"/>
            <color indexed="81"/>
            <rFont val="Tahoma"/>
            <family val="2"/>
          </rPr>
          <t xml:space="preserve">UUCP requirment. 
</t>
        </r>
      </text>
    </comment>
    <comment ref="E31" authorId="0" shapeId="0" xr:uid="{867F1C4D-BE9A-421B-BF96-2AA145415F93}">
      <text>
        <r>
          <rPr>
            <sz val="9"/>
            <color indexed="81"/>
            <rFont val="Tahoma"/>
            <family val="2"/>
          </rPr>
          <t>This can be 2210&amp;2220 sequence</t>
        </r>
      </text>
    </comment>
    <comment ref="F35" authorId="0" shapeId="0" xr:uid="{B53E7AD5-264B-4036-B6AF-5D4B21C17D2C}">
      <text>
        <r>
          <rPr>
            <sz val="9"/>
            <color indexed="81"/>
            <rFont val="Tahoma"/>
            <family val="2"/>
          </rPr>
          <t>May be waived by AP/ACT or SAT
Can be substituted by Math 1080</t>
        </r>
      </text>
    </comment>
    <comment ref="F36" authorId="0" shapeId="0" xr:uid="{0789DD9F-6EDB-46AC-8FDF-AEFC5A387DD1}">
      <text>
        <r>
          <rPr>
            <sz val="9"/>
            <color indexed="81"/>
            <rFont val="Tahoma"/>
            <family val="2"/>
          </rPr>
          <t>May be waived by AP/ACT or SAT
Can be substituted by Math 1080</t>
        </r>
      </text>
    </comment>
    <comment ref="F37" authorId="0" shapeId="0" xr:uid="{A8CC329D-A4E3-4E75-8940-FCBA38C4C28C}">
      <text>
        <r>
          <rPr>
            <sz val="9"/>
            <color indexed="81"/>
            <rFont val="Tahoma"/>
            <family val="2"/>
          </rPr>
          <t xml:space="preserve">UUCP requirement. 
PSYC 3000 or FCS 3210 or MATH 1040 or any other stats can be accepted. </t>
        </r>
      </text>
    </comment>
    <comment ref="F38" authorId="0" shapeId="0" xr:uid="{FA43CDFD-6EAD-4C5B-B22A-F9D218F1CE2A}">
      <text>
        <r>
          <rPr>
            <sz val="9"/>
            <color indexed="81"/>
            <rFont val="Tahoma"/>
            <family val="2"/>
          </rPr>
          <t xml:space="preserve">UUCP requirement.
</t>
        </r>
      </text>
    </comment>
    <comment ref="F39" authorId="0" shapeId="0" xr:uid="{9628DE62-D43E-421B-92CA-1B3F1BD672A9}">
      <text>
        <r>
          <rPr>
            <sz val="9"/>
            <color indexed="81"/>
            <rFont val="Tahoma"/>
            <family val="2"/>
          </rPr>
          <t xml:space="preserve">UUCP requirement.
</t>
        </r>
      </text>
    </comment>
    <comment ref="F42" authorId="0" shapeId="0" xr:uid="{670FDDF8-840C-43F8-9DCB-2443243F6F2F}">
      <text>
        <r>
          <rPr>
            <sz val="9"/>
            <color indexed="81"/>
            <rFont val="Tahoma"/>
            <family val="2"/>
          </rPr>
          <t>May be waived by higher placement.</t>
        </r>
      </text>
    </comment>
    <comment ref="F43" authorId="0" shapeId="0" xr:uid="{44757912-106A-4A0B-AD75-BD06E6566331}">
      <text>
        <r>
          <rPr>
            <sz val="9"/>
            <color indexed="81"/>
            <rFont val="Tahoma"/>
            <family val="2"/>
          </rPr>
          <t>UUCP requirement.</t>
        </r>
      </text>
    </comment>
    <comment ref="F44" authorId="0" shapeId="0" xr:uid="{95302C6C-792E-4F20-A363-21A22E1A0C82}">
      <text>
        <r>
          <rPr>
            <sz val="9"/>
            <color indexed="81"/>
            <rFont val="Tahoma"/>
            <family val="2"/>
          </rPr>
          <t xml:space="preserve">UUCP requirment.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Mayumi Kasai</author>
  </authors>
  <commentList>
    <comment ref="F12" authorId="0" shapeId="0" xr:uid="{1580521F-64D7-4072-A11D-FFF01F1460A7}">
      <text>
        <r>
          <rPr>
            <b/>
            <sz val="9"/>
            <color indexed="81"/>
            <rFont val="Tahoma"/>
            <family val="2"/>
          </rPr>
          <t>UUOT requirement.</t>
        </r>
        <r>
          <rPr>
            <sz val="9"/>
            <color indexed="81"/>
            <rFont val="Tahoma"/>
            <family val="2"/>
          </rPr>
          <t xml:space="preserve">
Either Anatomy OR Physiology must be completed  and graded by Dec. 31 of the application year.</t>
        </r>
      </text>
    </comment>
    <comment ref="F13" authorId="0" shapeId="0" xr:uid="{239D197E-F869-4D20-AAEA-8C0A73CA343C}">
      <text>
        <r>
          <rPr>
            <b/>
            <sz val="9"/>
            <color indexed="81"/>
            <rFont val="Tahoma"/>
            <family val="2"/>
          </rPr>
          <t>UUOT requirement.</t>
        </r>
        <r>
          <rPr>
            <sz val="9"/>
            <color indexed="81"/>
            <rFont val="Tahoma"/>
            <family val="2"/>
          </rPr>
          <t xml:space="preserve">
Either Anatomy OR Physiology must be completed  and graded by Dec. 31 of the application year.</t>
        </r>
      </text>
    </comment>
    <comment ref="F14" authorId="0" shapeId="0" xr:uid="{8810C9FA-40A8-477E-A2C4-6BE672618376}">
      <text>
        <r>
          <rPr>
            <b/>
            <sz val="9"/>
            <color indexed="81"/>
            <rFont val="Tahoma"/>
            <family val="2"/>
          </rPr>
          <t xml:space="preserve">UUOT requirement.
</t>
        </r>
        <r>
          <rPr>
            <sz val="9"/>
            <color indexed="81"/>
            <rFont val="Tahoma"/>
            <family val="2"/>
          </rPr>
          <t xml:space="preserve">Must be completed  and graded by Dec. 31 of the application year.
One of the following courses (with lab if available) is re-quired by most OT programs including UUOT.
</t>
        </r>
        <r>
          <rPr>
            <b/>
            <sz val="9"/>
            <color indexed="81"/>
            <rFont val="Tahoma"/>
            <family val="2"/>
          </rPr>
          <t>PHYS 2010 (4)+2015 (1)</t>
        </r>
        <r>
          <rPr>
            <sz val="9"/>
            <color indexed="81"/>
            <rFont val="Tahoma"/>
            <family val="2"/>
          </rPr>
          <t xml:space="preserve">
Gen. Physics1 + Lab
(Prereq: Math 1060)
</t>
        </r>
        <r>
          <rPr>
            <b/>
            <sz val="9"/>
            <color indexed="81"/>
            <rFont val="Tahoma"/>
            <family val="2"/>
          </rPr>
          <t>OR</t>
        </r>
        <r>
          <rPr>
            <sz val="9"/>
            <color indexed="81"/>
            <rFont val="Tahoma"/>
            <family val="2"/>
          </rPr>
          <t xml:space="preserve">
</t>
        </r>
        <r>
          <rPr>
            <b/>
            <sz val="9"/>
            <color indexed="81"/>
            <rFont val="Tahoma"/>
            <family val="2"/>
          </rPr>
          <t>ESS 3092 (3)</t>
        </r>
        <r>
          <rPr>
            <sz val="9"/>
            <color indexed="81"/>
            <rFont val="Tahoma"/>
            <family val="2"/>
          </rPr>
          <t xml:space="preserve">
Kinesiology
(Prereq: Biol 2325)
= HLTH 2200 @ SLCC
</t>
        </r>
        <r>
          <rPr>
            <b/>
            <sz val="9"/>
            <color indexed="81"/>
            <rFont val="Tahoma"/>
            <family val="2"/>
          </rPr>
          <t>OR</t>
        </r>
        <r>
          <rPr>
            <sz val="9"/>
            <color indexed="81"/>
            <rFont val="Tahoma"/>
            <family val="2"/>
          </rPr>
          <t xml:space="preserve">
</t>
        </r>
        <r>
          <rPr>
            <b/>
            <sz val="9"/>
            <color indexed="81"/>
            <rFont val="Tahoma"/>
            <family val="2"/>
          </rPr>
          <t>ESS 3093 (3)</t>
        </r>
        <r>
          <rPr>
            <sz val="9"/>
            <color indexed="81"/>
            <rFont val="Tahoma"/>
            <family val="2"/>
          </rPr>
          <t xml:space="preserve">
Biomechanics (QI)
(Prereq: Biol 2325 &amp; Math 1050)</t>
        </r>
      </text>
    </comment>
    <comment ref="F16" authorId="0" shapeId="0" xr:uid="{01B89B51-FA3A-4A64-97AF-B245BCB14BC5}">
      <text>
        <r>
          <rPr>
            <b/>
            <sz val="9"/>
            <color indexed="81"/>
            <rFont val="Tahoma"/>
            <family val="2"/>
          </rPr>
          <t>UUOT requirement.</t>
        </r>
        <r>
          <rPr>
            <sz val="9"/>
            <color indexed="81"/>
            <rFont val="Tahoma"/>
            <family val="2"/>
          </rPr>
          <t xml:space="preserve">
Must be complete and graded by Dec. 31 of the application year. 
Can be substituted with NURS 2100 or ESS 3551 or PSY 3215 &amp; 3220 &amp; 3230 @ U of U. 
FCS 1500 or PSY 1100 @ SLCC
</t>
        </r>
      </text>
    </comment>
    <comment ref="F17" authorId="0" shapeId="0" xr:uid="{8051AF7A-4571-4025-BF3C-0F311AD42C95}">
      <text>
        <r>
          <rPr>
            <b/>
            <sz val="9"/>
            <color indexed="81"/>
            <rFont val="Tahoma"/>
            <family val="2"/>
          </rPr>
          <t>UUOT Requirement.</t>
        </r>
        <r>
          <rPr>
            <sz val="9"/>
            <color indexed="81"/>
            <rFont val="Tahoma"/>
            <family val="2"/>
          </rPr>
          <t xml:space="preserve">
Examples are
H EDU 3030 or PRT 3330 @ U of U
MA 1100 @ SLCC
</t>
        </r>
      </text>
    </comment>
    <comment ref="F18" authorId="0" shapeId="0" xr:uid="{DDBBE413-C209-4C1A-81ED-A5BE39587F00}">
      <text>
        <r>
          <rPr>
            <b/>
            <sz val="9"/>
            <color indexed="81"/>
            <rFont val="Tahoma"/>
            <family val="2"/>
          </rPr>
          <t>UUOT Requirement.</t>
        </r>
        <r>
          <rPr>
            <sz val="9"/>
            <color indexed="81"/>
            <rFont val="Tahoma"/>
            <family val="2"/>
          </rPr>
          <t xml:space="preserve">
Examples are 
PSY 3400 @ U of U
PSY 2300 @ SLCC
</t>
        </r>
      </text>
    </comment>
    <comment ref="F19" authorId="0" shapeId="0" xr:uid="{1D48A055-E0A7-45BD-B7F9-67CB808FE241}">
      <text>
        <r>
          <rPr>
            <b/>
            <sz val="9"/>
            <color indexed="81"/>
            <rFont val="Tahoma"/>
            <family val="2"/>
          </rPr>
          <t>UUOT Requirement</t>
        </r>
        <r>
          <rPr>
            <sz val="9"/>
            <color indexed="81"/>
            <rFont val="Tahoma"/>
            <family val="2"/>
          </rPr>
          <t xml:space="preserve">.
ANTH 1010 or other </t>
        </r>
        <r>
          <rPr>
            <u/>
            <sz val="9"/>
            <color indexed="81"/>
            <rFont val="Tahoma"/>
            <family val="2"/>
          </rPr>
          <t>cultural</t>
        </r>
        <r>
          <rPr>
            <sz val="9"/>
            <color indexed="81"/>
            <rFont val="Tahoma"/>
            <family val="2"/>
          </rPr>
          <t xml:space="preserve"> ANTH that may fill DV/IR or FCS 3370 (IR) or NUTR 3620 (IR) @ U of U
 ANTH 1010 or 2011 @ SLCC
</t>
        </r>
      </text>
    </comment>
    <comment ref="F20" authorId="0" shapeId="0" xr:uid="{EB0D738A-CC1B-4780-9508-75866769D9AC}">
      <text>
        <r>
          <rPr>
            <b/>
            <sz val="9"/>
            <color indexed="81"/>
            <rFont val="Tahoma"/>
            <family val="2"/>
          </rPr>
          <t xml:space="preserve">UUOT Requirement.
- </t>
        </r>
        <r>
          <rPr>
            <sz val="9"/>
            <color indexed="81"/>
            <rFont val="Tahoma"/>
            <family val="2"/>
          </rPr>
          <t xml:space="preserve">One course in an area of arts or crafts (painting, pottery, knitting, woodworking, etc).
- Art history, music, theater, dance, photography or survey classes will </t>
        </r>
        <r>
          <rPr>
            <b/>
            <sz val="9"/>
            <color indexed="81"/>
            <rFont val="Tahoma"/>
            <family val="2"/>
          </rPr>
          <t xml:space="preserve">NOT </t>
        </r>
        <r>
          <rPr>
            <sz val="9"/>
            <color indexed="81"/>
            <rFont val="Tahoma"/>
            <family val="2"/>
          </rPr>
          <t>count.</t>
        </r>
      </text>
    </comment>
    <comment ref="F21" authorId="0" shapeId="0" xr:uid="{3C6AF548-0ED0-44EC-9D72-84E7389DB733}">
      <text>
        <r>
          <rPr>
            <b/>
            <sz val="9"/>
            <color indexed="81"/>
            <rFont val="Tahoma"/>
            <family val="2"/>
          </rPr>
          <t>UUOT Requirement</t>
        </r>
        <r>
          <rPr>
            <sz val="9"/>
            <color indexed="81"/>
            <rFont val="Tahoma"/>
            <family val="2"/>
          </rPr>
          <t xml:space="preserve">.
Any SOC or HEDU 3XXX or SPED 3010 or GERON or ETHNC (DVHF) or GNDR 1100 or FCS 3450 or PSY 3460 @ U of U
Any SOC or HLTH 1110 or EDU 1400 @SLCC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Mayumi Kasai</author>
  </authors>
  <commentList>
    <comment ref="F13" authorId="0" shapeId="0" xr:uid="{5CF2AF9D-4029-48A6-BC36-88D916B02BAD}">
      <text>
        <r>
          <rPr>
            <sz val="9"/>
            <color indexed="81"/>
            <rFont val="Tahoma"/>
            <family val="2"/>
          </rPr>
          <t xml:space="preserve">Required by most vet schools. </t>
        </r>
      </text>
    </comment>
    <comment ref="F14" authorId="0" shapeId="0" xr:uid="{9A918946-B044-4C11-B9F9-7A9FE72D2935}">
      <text>
        <r>
          <rPr>
            <sz val="9"/>
            <color indexed="81"/>
            <rFont val="Tahoma"/>
            <family val="2"/>
          </rPr>
          <t>Required by some vet schools.</t>
        </r>
      </text>
    </comment>
    <comment ref="F15" authorId="0" shapeId="0" xr:uid="{DC273F2B-4674-4CC9-A6BB-0A1906635D79}">
      <text>
        <r>
          <rPr>
            <sz val="9"/>
            <color indexed="81"/>
            <rFont val="Tahoma"/>
            <family val="2"/>
          </rPr>
          <t xml:space="preserve">Required by most vet schools. </t>
        </r>
      </text>
    </comment>
    <comment ref="F16" authorId="0" shapeId="0" xr:uid="{712B168E-5ADC-4520-A898-55E30464F30C}">
      <text>
        <r>
          <rPr>
            <sz val="9"/>
            <color indexed="81"/>
            <rFont val="Tahoma"/>
            <family val="2"/>
          </rPr>
          <t>This lab can fulfill Bio lab.</t>
        </r>
      </text>
    </comment>
    <comment ref="F18" authorId="0" shapeId="0" xr:uid="{34BBE971-5067-43A0-9C8A-F6319AB1D5E9}">
      <text>
        <r>
          <rPr>
            <sz val="9"/>
            <color indexed="81"/>
            <rFont val="Tahoma"/>
            <family val="2"/>
          </rPr>
          <t xml:space="preserve">Bio lab doesn't have to be fulfilled by Bio Chem I lab. It can be anything but Physiology lab.
</t>
        </r>
      </text>
    </comment>
    <comment ref="F19" authorId="0" shapeId="0" xr:uid="{5D354DD0-78BD-4A80-91C4-74BF1F3F1FEF}">
      <text>
        <r>
          <rPr>
            <sz val="9"/>
            <color indexed="81"/>
            <rFont val="Tahoma"/>
            <family val="2"/>
          </rPr>
          <t>Optional. Offered online. Usually offered in between semesters. Will take about 2 weeks to complete. Will be graded.</t>
        </r>
      </text>
    </comment>
    <comment ref="F24" authorId="0" shapeId="0" xr:uid="{43BF2FF2-A9C5-4B23-A977-6548E45C6A25}">
      <text>
        <r>
          <rPr>
            <sz val="9"/>
            <color indexed="81"/>
            <rFont val="Tahoma"/>
            <family val="2"/>
          </rPr>
          <t>Optional. Offered online. Usually offered in between semesters. Will take about 2 weeks to complete. Will be graded.</t>
        </r>
      </text>
    </comment>
    <comment ref="F29" authorId="0" shapeId="0" xr:uid="{3FB42C20-79B7-4823-B52F-9D873AB2C295}">
      <text>
        <r>
          <rPr>
            <sz val="9"/>
            <color indexed="81"/>
            <rFont val="Tahoma"/>
            <family val="2"/>
          </rPr>
          <t>Optional. Offered once a year. Check class schedule for more information.</t>
        </r>
      </text>
    </comment>
    <comment ref="E30" authorId="0" shapeId="0" xr:uid="{4BDC69D8-25AE-4865-B6C1-8E015B9B91F3}">
      <text>
        <r>
          <rPr>
            <sz val="9"/>
            <color indexed="81"/>
            <rFont val="Tahoma"/>
            <family val="2"/>
          </rPr>
          <t>This can be 2210&amp;2220 sequence</t>
        </r>
      </text>
    </comment>
    <comment ref="F36" authorId="0" shapeId="0" xr:uid="{FEFA6650-ED16-44E4-88FF-0AD84B299F94}">
      <text>
        <r>
          <rPr>
            <sz val="9"/>
            <color indexed="81"/>
            <rFont val="Tahoma"/>
            <family val="2"/>
          </rPr>
          <t>May skip with placed in a higher level.</t>
        </r>
      </text>
    </comment>
    <comment ref="F38" authorId="0" shapeId="0" xr:uid="{33898DA0-8C15-4826-9DBF-A0E9C6359948}">
      <text/>
    </comment>
    <comment ref="D50" authorId="0" shapeId="0" xr:uid="{20D17242-166B-4E7A-B6E0-A9A7048B2720}">
      <text>
        <r>
          <rPr>
            <sz val="9"/>
            <color indexed="81"/>
            <rFont val="Tahoma"/>
            <family val="2"/>
          </rPr>
          <t xml:space="preserve">VMCAS calculate Math as non-science.
</t>
        </r>
      </text>
    </comment>
    <comment ref="F50" authorId="0" shapeId="0" xr:uid="{4A61B88B-B9CF-4F1A-9EAC-500C96BCABF0}">
      <text>
        <r>
          <rPr>
            <sz val="9"/>
            <color indexed="81"/>
            <rFont val="Tahoma"/>
            <family val="2"/>
          </rPr>
          <t xml:space="preserve">Can be substituted with Math 1080, 1210 or higher. </t>
        </r>
      </text>
    </comment>
    <comment ref="F51" authorId="0" shapeId="0" xr:uid="{E560DFE5-6013-48B8-A2FD-2D0C39E49550}">
      <text>
        <r>
          <rPr>
            <sz val="9"/>
            <color indexed="81"/>
            <rFont val="Tahoma"/>
            <family val="2"/>
          </rPr>
          <t xml:space="preserve">Prereq for Physics 2010.
</t>
        </r>
      </text>
    </comment>
    <comment ref="F52" authorId="0" shapeId="0" xr:uid="{EE21CA1E-8E61-48A2-91AE-5890F21A6966}">
      <text>
        <r>
          <rPr>
            <sz val="9"/>
            <color indexed="81"/>
            <rFont val="Tahoma"/>
            <family val="2"/>
          </rPr>
          <t>Required by many vet schools.</t>
        </r>
      </text>
    </comment>
    <comment ref="F53" authorId="0" shapeId="0" xr:uid="{EF6792E9-50E1-4851-A297-4D89597FA675}">
      <text>
        <r>
          <rPr>
            <sz val="9"/>
            <color indexed="81"/>
            <rFont val="Tahoma"/>
            <family val="2"/>
          </rPr>
          <t xml:space="preserve">Required by some vet schools.
</t>
        </r>
      </text>
    </comment>
  </commentList>
</comments>
</file>

<file path=xl/sharedStrings.xml><?xml version="1.0" encoding="utf-8"?>
<sst xmlns="http://schemas.openxmlformats.org/spreadsheetml/2006/main" count="776" uniqueCount="264">
  <si>
    <t>Year</t>
  </si>
  <si>
    <t>Length of Time</t>
  </si>
  <si>
    <t>Description of Experience</t>
  </si>
  <si>
    <t>If your research was part of a class, complete the following information.</t>
  </si>
  <si>
    <t>Course Title:</t>
  </si>
  <si>
    <t>Hypothesis:</t>
  </si>
  <si>
    <t>Your role in the research:</t>
  </si>
  <si>
    <t>If your research was not part of a class, complete the following information:</t>
  </si>
  <si>
    <t>If your research was published, enter the following information:</t>
  </si>
  <si>
    <t>Article or Poster Title:</t>
  </si>
  <si>
    <t xml:space="preserve">Publication or Conference: </t>
  </si>
  <si>
    <t>Include link to publication
 if applicable:</t>
  </si>
  <si>
    <t>* Insert more rows to add activities</t>
  </si>
  <si>
    <t>Specialty/Primary Care</t>
  </si>
  <si>
    <t>Hours Shadowed</t>
  </si>
  <si>
    <t>* Insert more rows to add Shadowing experiences</t>
  </si>
  <si>
    <t>PATIENT EXPOSURE</t>
  </si>
  <si>
    <t>WORK EXPERIENCES</t>
  </si>
  <si>
    <t>Activity Name</t>
  </si>
  <si>
    <t>Average 
Hrs./Wk</t>
  </si>
  <si>
    <t>Hobbies / Artistic Endeavor / Extracurricular Activities</t>
  </si>
  <si>
    <t>Honors / Scholarships / Recognitions</t>
  </si>
  <si>
    <t>Description</t>
  </si>
  <si>
    <t>Total Hours</t>
  </si>
  <si>
    <t xml:space="preserve">You are encouraged to list at least one hobby on your application. Count the hours of experience since the freshman year of college or last 4 years. </t>
  </si>
  <si>
    <t>*To insert a row, copy one of the rows which has course numbers, right click and choose "insert a copied cells"</t>
  </si>
  <si>
    <t>*If you have repeated courses, list both old and new grades</t>
  </si>
  <si>
    <t xml:space="preserve">*If you have quarter semester credits, you can choose credit hours as follows (1q cr =0.6 semester cr hrs, 2=1.3, 3=2, 4=2.6, 5=3.3) </t>
  </si>
  <si>
    <t>Schools</t>
  </si>
  <si>
    <t>Semester</t>
  </si>
  <si>
    <t>Course</t>
  </si>
  <si>
    <t>Number</t>
  </si>
  <si>
    <t>Course
Name</t>
  </si>
  <si>
    <t>Grade</t>
  </si>
  <si>
    <t>Points</t>
  </si>
  <si>
    <t>Cr. Hrs</t>
  </si>
  <si>
    <t>Grade 
Points</t>
  </si>
  <si>
    <t>Science
GPA</t>
  </si>
  <si>
    <t>Non-Sci
GPA</t>
  </si>
  <si>
    <t>Fall</t>
  </si>
  <si>
    <t>Bio</t>
  </si>
  <si>
    <t>A (4.0)</t>
  </si>
  <si>
    <t>WRTG</t>
  </si>
  <si>
    <t>Grades</t>
  </si>
  <si>
    <t>Grade
Points</t>
  </si>
  <si>
    <t>A- (3.7)</t>
  </si>
  <si>
    <t>B+ (3.3)</t>
  </si>
  <si>
    <t>B (3.0)</t>
  </si>
  <si>
    <t>B- (2.7)</t>
  </si>
  <si>
    <t>C+ (2.3)</t>
  </si>
  <si>
    <t>C (2.0)</t>
  </si>
  <si>
    <t>C- (1.7)</t>
  </si>
  <si>
    <t>D+ (1.3)</t>
  </si>
  <si>
    <t>D (1.0)</t>
  </si>
  <si>
    <t>D- (0.7)</t>
  </si>
  <si>
    <t>E (0.0)</t>
  </si>
  <si>
    <t>CR</t>
  </si>
  <si>
    <t>NC</t>
  </si>
  <si>
    <t>College Algebra</t>
  </si>
  <si>
    <t>Trig</t>
  </si>
  <si>
    <t>Gen Chem I</t>
  </si>
  <si>
    <t>Gen Chem I Lab</t>
  </si>
  <si>
    <t>Gen Chem II</t>
  </si>
  <si>
    <t>Gen Chem II Lab</t>
  </si>
  <si>
    <t>Intro to Periodic Table</t>
  </si>
  <si>
    <t>Cell Bio</t>
  </si>
  <si>
    <t>Genetics</t>
  </si>
  <si>
    <t>Hum. Anatomy (w/lab)</t>
  </si>
  <si>
    <t>Hum. Physiology</t>
  </si>
  <si>
    <t>Bio Chem I</t>
  </si>
  <si>
    <t>Bio Chem I Lab</t>
  </si>
  <si>
    <t>Chem</t>
  </si>
  <si>
    <t>Intro to O-Chem</t>
  </si>
  <si>
    <t>O Chem I</t>
  </si>
  <si>
    <t>O Chem I Lab</t>
  </si>
  <si>
    <t>O Chem II</t>
  </si>
  <si>
    <t>O Chem II Lab</t>
  </si>
  <si>
    <t>Phys</t>
  </si>
  <si>
    <t>Gen Phys I</t>
  </si>
  <si>
    <t>Gen Phys I Lab</t>
  </si>
  <si>
    <t>Gen Phys II</t>
  </si>
  <si>
    <t>Gen Phys II Lab</t>
  </si>
  <si>
    <t>Math</t>
  </si>
  <si>
    <t>Calc I</t>
  </si>
  <si>
    <t>Calc II</t>
  </si>
  <si>
    <t>Total for Science</t>
  </si>
  <si>
    <t>HIST</t>
  </si>
  <si>
    <t>English Comp I</t>
  </si>
  <si>
    <t>Fine Arts (GE)</t>
  </si>
  <si>
    <t>Behavioral Science (GE)</t>
  </si>
  <si>
    <t>Upper Div. Writing (CW)</t>
  </si>
  <si>
    <t>Major</t>
  </si>
  <si>
    <t>Total for non-Science</t>
  </si>
  <si>
    <t>Name of the Activity</t>
  </si>
  <si>
    <t>Average 
Hrs./wk</t>
  </si>
  <si>
    <t>Supervisor's Name</t>
  </si>
  <si>
    <t>Supervisor's Contact Info
(Email / Phone #)</t>
  </si>
  <si>
    <t>Organization</t>
  </si>
  <si>
    <t>Volunteer</t>
  </si>
  <si>
    <t>List per Year</t>
  </si>
  <si>
    <t>Contact Info 
(Email / Phone #)</t>
  </si>
  <si>
    <t>Name of Experience</t>
  </si>
  <si>
    <t>Company's Name</t>
  </si>
  <si>
    <t>Dates
(mm/yy - mm/yy)</t>
  </si>
  <si>
    <t>Name</t>
  </si>
  <si>
    <t>Organization's Name</t>
  </si>
  <si>
    <t>State</t>
  </si>
  <si>
    <t>Average GPA</t>
  </si>
  <si>
    <t>Secondary</t>
  </si>
  <si>
    <t>Interview</t>
  </si>
  <si>
    <t>Class Size</t>
  </si>
  <si>
    <t>Public</t>
  </si>
  <si>
    <t>Private</t>
  </si>
  <si>
    <t>Science</t>
  </si>
  <si>
    <t>Other</t>
  </si>
  <si>
    <t>Y/N</t>
  </si>
  <si>
    <t>MMI</t>
  </si>
  <si>
    <t>Clinical</t>
  </si>
  <si>
    <t>Research</t>
  </si>
  <si>
    <t xml:space="preserve">List any work experiences that do not fall under any other categories. </t>
  </si>
  <si>
    <t>Website</t>
  </si>
  <si>
    <t>Fundamentals of Biology I</t>
  </si>
  <si>
    <t>Fundamentals of Biology I Lab</t>
  </si>
  <si>
    <t>CHEM</t>
  </si>
  <si>
    <t>PHYS</t>
  </si>
  <si>
    <t>MATH</t>
  </si>
  <si>
    <t>Total
GPA</t>
  </si>
  <si>
    <t>BIOL</t>
  </si>
  <si>
    <t>Detailed Description of Your Responsibilities, Challenges Faced, and LESSONS LEARNED</t>
  </si>
  <si>
    <t>Kids Crew</t>
  </si>
  <si>
    <t>Bartender</t>
  </si>
  <si>
    <t>Gracie's</t>
  </si>
  <si>
    <t>Outdoor Adventures</t>
  </si>
  <si>
    <t>List honor, scholarship or recognitions in college if you have any.  Include on your application if you see the value in doing so.</t>
  </si>
  <si>
    <t>UofU</t>
  </si>
  <si>
    <t>Traditional</t>
  </si>
  <si>
    <t>Non-Science</t>
  </si>
  <si>
    <t>Special Requirements
(reqs other than 2 biol, 2 bio labs, 2 gen chem, 2 ochem, 2 physics)</t>
  </si>
  <si>
    <t>Recommendation Letter Types</t>
  </si>
  <si>
    <t>Type</t>
  </si>
  <si>
    <t>SCHOOL NAME</t>
  </si>
  <si>
    <t>Cumulative</t>
  </si>
  <si>
    <t>Non-Science LOR</t>
  </si>
  <si>
    <t>Something Else</t>
  </si>
  <si>
    <t>Applicants per Year</t>
  </si>
  <si>
    <t>Applicants</t>
  </si>
  <si>
    <r>
      <rPr>
        <b/>
        <sz val="11"/>
        <color theme="1"/>
        <rFont val="Segoe UI"/>
        <family val="2"/>
      </rPr>
      <t xml:space="preserve">Service to the Community/Volunteer </t>
    </r>
    <r>
      <rPr>
        <sz val="11"/>
        <color theme="1"/>
        <rFont val="Segoe UI"/>
        <family val="2"/>
      </rPr>
      <t xml:space="preserve">is defined as involvement in a service activity without constraint or guarantee of reward or compensation. Work performed in service learning courses and community service performed as part of employment does not satisfy this requirement.
</t>
    </r>
    <r>
      <rPr>
        <b/>
        <sz val="11"/>
        <color theme="1"/>
        <rFont val="Segoe UI"/>
        <family val="2"/>
      </rPr>
      <t>Instructions:</t>
    </r>
    <r>
      <rPr>
        <sz val="11"/>
        <color theme="1"/>
        <rFont val="Segoe UI"/>
        <family val="2"/>
      </rPr>
      <t xml:space="preserve"> List all of your community/volunteer service including one day activities.  List each of your services separately.  One year is based on a calendar year that begins in January and ends in December. 
</t>
    </r>
    <r>
      <rPr>
        <b/>
        <u/>
        <sz val="11"/>
        <color theme="1"/>
        <rFont val="Segoe UI"/>
        <family val="2"/>
      </rPr>
      <t>PLEASE NOTE: The University of Utah School of Medicine expects community engagement experiences to have occured during the applcation year and 4 years prior.</t>
    </r>
  </si>
  <si>
    <r>
      <t xml:space="preserve">Detailed Description of Your Responsibilities, Challenges Faced, and </t>
    </r>
    <r>
      <rPr>
        <b/>
        <u/>
        <sz val="11"/>
        <color theme="1"/>
        <rFont val="Segoe UI"/>
        <family val="2"/>
      </rPr>
      <t>LESSONS LEARNED</t>
    </r>
  </si>
  <si>
    <r>
      <rPr>
        <b/>
        <sz val="11"/>
        <color theme="1"/>
        <rFont val="Segoe UI"/>
        <family val="2"/>
      </rPr>
      <t>Leadership</t>
    </r>
    <r>
      <rPr>
        <sz val="11"/>
        <color theme="1"/>
        <rFont val="Segoe UI"/>
        <family val="2"/>
      </rPr>
      <t xml:space="preserve"> is defined as a position of responsibility, with a purpose to guide or direct others. Leadership capacity can be demonstrated in a variety of ways. Positions in employment, church, community and school organizations including coaching, tutoring, and mentoring will satisfy this requirement.
</t>
    </r>
    <r>
      <rPr>
        <b/>
        <sz val="11"/>
        <color theme="1"/>
        <rFont val="Segoe UI"/>
        <family val="2"/>
      </rPr>
      <t>Instructions</t>
    </r>
    <r>
      <rPr>
        <sz val="11"/>
        <color theme="1"/>
        <rFont val="Segoe UI"/>
        <family val="2"/>
      </rPr>
      <t xml:space="preserve">: Enter a detailed Description of Experience, Year of service and the Length of Time (e.g. 2 months, 1 year, etc.) in the fields below. If one activity applies to multiple years, only list the experience once. For example if you were a teaching assistant from January 2019 through May 2020, you would select 2019 as the year and then enter the length of time 17 months.   </t>
    </r>
    <r>
      <rPr>
        <b/>
        <u/>
        <sz val="11"/>
        <color theme="1"/>
        <rFont val="Segoe UI"/>
        <family val="2"/>
      </rPr>
      <t>PLEASE NOTE: The University of Utah School of Medicine expects community engagement experiences to have occured during the applcation year and 4 years prior.</t>
    </r>
  </si>
  <si>
    <r>
      <rPr>
        <b/>
        <sz val="11"/>
        <color theme="1"/>
        <rFont val="Segoe UI"/>
        <family val="2"/>
      </rPr>
      <t>Research</t>
    </r>
    <r>
      <rPr>
        <sz val="11"/>
        <color theme="1"/>
        <rFont val="Segoe UI"/>
        <family val="2"/>
      </rPr>
      <t xml:space="preserve"> is defined as involvement in a scholarly or scientific hypothesis investigation that is supervised by an individual with verifiable research credentials. Research may be in any discipline and performed at any site. 
However, it must involve the testing of a hypothesis.
</t>
    </r>
    <r>
      <rPr>
        <b/>
        <u/>
        <sz val="11"/>
        <color theme="1"/>
        <rFont val="Segoe UI"/>
        <family val="2"/>
      </rPr>
      <t xml:space="preserve">
Expectations:</t>
    </r>
    <r>
      <rPr>
        <sz val="11"/>
        <color theme="1"/>
        <rFont val="Segoe UI"/>
        <family val="2"/>
      </rPr>
      <t xml:space="preserve">
Participation in activities must have occurred since high school graduation.
Activities should be identified as part of a class or an independent activity.
Describe your specific role and the hypothesis or goal of the activity.
</t>
    </r>
  </si>
  <si>
    <r>
      <rPr>
        <b/>
        <sz val="11"/>
        <color rgb="FFC00000"/>
        <rFont val="Segoe UI"/>
        <family val="2"/>
      </rPr>
      <t>Advice from PPA office:</t>
    </r>
    <r>
      <rPr>
        <sz val="11"/>
        <color theme="1"/>
        <rFont val="Segoe UI"/>
        <family val="2"/>
      </rPr>
      <t xml:space="preserve"> Some work experiences may count towards leadership or patient exposure. Check your advisor if that is the case.</t>
    </r>
  </si>
  <si>
    <r>
      <rPr>
        <b/>
        <sz val="11"/>
        <color rgb="FFC00000"/>
        <rFont val="Segoe UI"/>
        <family val="2"/>
      </rPr>
      <t>Advice from PPA office:</t>
    </r>
    <r>
      <rPr>
        <sz val="11"/>
        <color rgb="FFC00000"/>
        <rFont val="Segoe UI"/>
        <family val="2"/>
      </rPr>
      <t xml:space="preserve"> 
</t>
    </r>
    <r>
      <rPr>
        <sz val="11"/>
        <rFont val="Segoe UI"/>
        <family val="2"/>
      </rPr>
      <t xml:space="preserve">The total number of hours </t>
    </r>
    <r>
      <rPr>
        <b/>
        <sz val="11"/>
        <rFont val="Segoe UI"/>
        <family val="2"/>
      </rPr>
      <t>should not</t>
    </r>
    <r>
      <rPr>
        <sz val="11"/>
        <rFont val="Segoe UI"/>
        <family val="2"/>
      </rPr>
      <t xml:space="preserve"> exceed more than 500 hrs.</t>
    </r>
  </si>
  <si>
    <t>4 months</t>
  </si>
  <si>
    <t>15 months</t>
  </si>
  <si>
    <t>Ochem TA</t>
  </si>
  <si>
    <r>
      <rPr>
        <b/>
        <sz val="11"/>
        <color rgb="FFC00000"/>
        <rFont val="Segoe UI"/>
        <family val="2"/>
      </rPr>
      <t>Advice from PPA office:</t>
    </r>
    <r>
      <rPr>
        <sz val="11"/>
        <color rgb="FFC00000"/>
        <rFont val="Segoe UI"/>
        <family val="2"/>
      </rPr>
      <t xml:space="preserve">  </t>
    </r>
    <r>
      <rPr>
        <sz val="11"/>
        <color theme="1"/>
        <rFont val="Segoe UI"/>
        <family val="2"/>
      </rPr>
      <t>Shadowing may not be required by all health professions programs.  Check with your PPA advisor and/or info summary for how many hours of shadowing is recommended</t>
    </r>
  </si>
  <si>
    <r>
      <rPr>
        <b/>
        <sz val="11"/>
        <color theme="1"/>
        <rFont val="Segoe UI"/>
        <family val="2"/>
      </rPr>
      <t xml:space="preserve">Shadowing </t>
    </r>
    <r>
      <rPr>
        <sz val="11"/>
        <color theme="1"/>
        <rFont val="Segoe UI"/>
        <family val="2"/>
      </rPr>
      <t xml:space="preserve">is defined as the observation of a practitioner that individually cares for and treats patients.  Shadowing the practitioner of the school you're interested in pursuing (PA for PA school, OT for OT school, etc)  It is our recommendation that applicants shadow several practitioners who work in various specialties </t>
    </r>
    <r>
      <rPr>
        <b/>
        <u/>
        <sz val="11"/>
        <color rgb="FFFF0000"/>
        <rFont val="Segoe UI"/>
        <family val="2"/>
      </rPr>
      <t>including primary care</t>
    </r>
    <r>
      <rPr>
        <u/>
        <sz val="11"/>
        <color rgb="FFFF0000"/>
        <rFont val="Segoe UI"/>
        <family val="2"/>
      </rPr>
      <t>.</t>
    </r>
    <r>
      <rPr>
        <sz val="11"/>
        <rFont val="Segoe UI"/>
        <family val="2"/>
      </rPr>
      <t xml:space="preserve"> Shadowing family members is discouraged.</t>
    </r>
  </si>
  <si>
    <r>
      <rPr>
        <b/>
        <sz val="11"/>
        <color rgb="FFC00000"/>
        <rFont val="Segoe UI"/>
        <family val="2"/>
      </rPr>
      <t>Advice from PPA office:</t>
    </r>
    <r>
      <rPr>
        <sz val="11"/>
        <color rgb="FFC00000"/>
        <rFont val="Segoe UI"/>
        <family val="2"/>
      </rPr>
      <t xml:space="preserve"> </t>
    </r>
    <r>
      <rPr>
        <sz val="11"/>
        <rFont val="Segoe UI"/>
        <family val="2"/>
      </rPr>
      <t>Research may not be required by your professional program.  Check with your advisor and/or info summary for additional information.  It's recommended that prevet and predental students have research. Visit the</t>
    </r>
    <r>
      <rPr>
        <b/>
        <sz val="11"/>
        <color theme="1"/>
        <rFont val="Segoe UI"/>
        <family val="2"/>
      </rPr>
      <t xml:space="preserve"> Office of Undergraduate Research </t>
    </r>
    <r>
      <rPr>
        <sz val="11"/>
        <rFont val="Segoe UI"/>
        <family val="2"/>
      </rPr>
      <t>(OUR) (our.utah.edu) for more information and opportunities!</t>
    </r>
  </si>
  <si>
    <r>
      <rPr>
        <b/>
        <sz val="11"/>
        <color rgb="FFC00000"/>
        <rFont val="Segoe UI"/>
        <family val="2"/>
      </rPr>
      <t>Advice from PPA office:</t>
    </r>
    <r>
      <rPr>
        <sz val="11"/>
        <color rgb="FFC00000"/>
        <rFont val="Segoe UI"/>
        <family val="2"/>
      </rPr>
      <t xml:space="preserve">  </t>
    </r>
    <r>
      <rPr>
        <sz val="11"/>
        <rFont val="Segoe UI"/>
        <family val="2"/>
      </rPr>
      <t>Show a variety of your skills/experience/interests by participating in multiple, different leadership activities.</t>
    </r>
  </si>
  <si>
    <t>SHADOWING</t>
  </si>
  <si>
    <t>RESEARCH</t>
  </si>
  <si>
    <t>LEADERSHIP</t>
  </si>
  <si>
    <t xml:space="preserve">SERVICE TO THE COMMUNITY/VOLUNTEER </t>
  </si>
  <si>
    <r>
      <rPr>
        <b/>
        <sz val="11"/>
        <color theme="1"/>
        <rFont val="Segoe UI"/>
        <family val="2"/>
      </rPr>
      <t>Patient exposure</t>
    </r>
    <r>
      <rPr>
        <sz val="11"/>
        <color theme="1"/>
        <rFont val="Segoe UI"/>
        <family val="2"/>
      </rPr>
      <t xml:space="preserve"> is defined as direct interaction with patients and hands-on Involvement in the care of conscious people in a health care related environment, attending to their health maintenance, progression, or end of life needs. It is important that the applicant be comfortable working with and around people who are ill, sick, injured, or diseased. Patient contact does not include indirect patient care such as housekeeping (cleaning operating or patient rooms), staffing the hospital information desk or working in a pharmacy. Direct patient exposure can be gained in a variety of ways e.g. volunteering or working in hospitals, emergency rooms, clinics, nursing care facilities, hospice, or physical rehabilitation centers. List each experience separately. </t>
    </r>
    <r>
      <rPr>
        <b/>
        <sz val="11"/>
        <color theme="1"/>
        <rFont val="Segoe UI"/>
        <family val="2"/>
      </rPr>
      <t>Note:</t>
    </r>
    <r>
      <rPr>
        <b/>
        <sz val="11"/>
        <color rgb="FFFF0000"/>
        <rFont val="Segoe UI"/>
        <family val="2"/>
      </rPr>
      <t xml:space="preserve">  Shadowing and caring for friends and family members CANNOT be used to meet this requirement. </t>
    </r>
  </si>
  <si>
    <r>
      <rPr>
        <b/>
        <sz val="11"/>
        <color rgb="FFC00000"/>
        <rFont val="Segoe UI"/>
        <family val="2"/>
      </rPr>
      <t>Advice from PPA office:</t>
    </r>
    <r>
      <rPr>
        <sz val="11"/>
        <color rgb="FFC00000"/>
        <rFont val="Segoe UI"/>
        <family val="2"/>
      </rPr>
      <t xml:space="preserve">  </t>
    </r>
    <r>
      <rPr>
        <sz val="11"/>
        <rFont val="Segoe UI"/>
        <family val="2"/>
      </rPr>
      <t xml:space="preserve">Each program requires different hours of patient care to be competitive.  Check with your PPA advisor and/or info summary for details.  </t>
    </r>
  </si>
  <si>
    <t>Program Info</t>
  </si>
  <si>
    <t>*If you have AP credits, just put AP+title of the course and your score. It will not affect your GPA</t>
  </si>
  <si>
    <t>B+ (3.333)</t>
  </si>
  <si>
    <t>Micro Bio</t>
  </si>
  <si>
    <t>Micro Bio Lab</t>
  </si>
  <si>
    <t>Immunology</t>
  </si>
  <si>
    <t>Predental Orientation</t>
  </si>
  <si>
    <t>Dental Experience</t>
  </si>
  <si>
    <t>Intro to College Physics</t>
  </si>
  <si>
    <t>US History</t>
  </si>
  <si>
    <t>A- (3.667)</t>
  </si>
  <si>
    <t>English Comp II</t>
  </si>
  <si>
    <t>Technical Writing (CW)</t>
  </si>
  <si>
    <t>Hummanities (GE)</t>
  </si>
  <si>
    <t>Diversity</t>
  </si>
  <si>
    <t>Int'l Requirement</t>
  </si>
  <si>
    <t>Quantitative Intensive</t>
  </si>
  <si>
    <t>Language</t>
  </si>
  <si>
    <t>B- (2.667)</t>
  </si>
  <si>
    <t>C+ (2.333)</t>
  </si>
  <si>
    <t>C- (1.667)</t>
  </si>
  <si>
    <t>D+ (1.333)</t>
  </si>
  <si>
    <t>D- (0.667)</t>
  </si>
  <si>
    <t>*For most updated information about vet school requirements, refer to http://www.aavmc.org/Students-Applicants-and-Advisors/Veterinary-Medical-College-Application-Service.aspx.</t>
  </si>
  <si>
    <t>Stats</t>
  </si>
  <si>
    <t>*Most updated information about PA programs is available at www.paeaonline.org.</t>
  </si>
  <si>
    <t>*Most PA programs have minimum overall GPA requirement that ranges between 2.5 - 3.0. However competitive applicants who have been admitted to PA programs usually have overall average cumulative GPA of 3.5 or higher. Some schools may also look at prerequisite GPA and overall GPA separately. CASPA calculate GPA in Science, Non-Science and Cumulative.</t>
  </si>
  <si>
    <t>Medical Microbio</t>
  </si>
  <si>
    <t>Bio Chemistry I</t>
  </si>
  <si>
    <t>PSY</t>
  </si>
  <si>
    <t>Intro to Psychology (BF)</t>
  </si>
  <si>
    <t>*Most updated information about pharmacy school requirements (nationa wide), visit http://www.aacp.org/resources/student/pharmacyforyou/admissions/admissionrequirements/Pages/default.aspx</t>
  </si>
  <si>
    <t>*The latest requirements for University of Utah College of Pharmacy, visit www.pharmacy.utah.edu</t>
  </si>
  <si>
    <t>Prereq
GPA</t>
  </si>
  <si>
    <t>PATH</t>
  </si>
  <si>
    <t>Total for Prereqs</t>
  </si>
  <si>
    <t>*Most updated information about PT school requirements, refer to http://www.ptcas.org/ProgramPrereqs/</t>
  </si>
  <si>
    <t>*Most PT programs require minimum overall AND prerequisite GPA of 3.0. Competitive applicants for most programs have 3.3 or higher in both the overall and prerequisite GPA. For example, UUPT’s minimum to apply GPA is 3.0 for both cumulative and prerequisite GPA; but they recommend minimum prerequisite GPA of 3.2 or higher. The average prerequisite GPA for students accepted to the UUPT program is 3.4.</t>
  </si>
  <si>
    <t>Sci. &amp; Math 
GPA</t>
  </si>
  <si>
    <t>Non-Sci.
GPA</t>
  </si>
  <si>
    <t>Hum. Physiology Lab</t>
  </si>
  <si>
    <t>KINES</t>
  </si>
  <si>
    <t>Exercise Physiology</t>
  </si>
  <si>
    <t>Exercise Physiology Lab</t>
  </si>
  <si>
    <t>Total for Science &amp; Math</t>
  </si>
  <si>
    <t>Intro to Psychology</t>
  </si>
  <si>
    <t>Any Upper Div. Psych</t>
  </si>
  <si>
    <t>Upper Div. Writing</t>
  </si>
  <si>
    <t>Ex. Physiology</t>
  </si>
  <si>
    <t>Ex. Physiology Lab</t>
  </si>
  <si>
    <t>*Most OT programs require minimum overall AND prerequisite GPA of 3.0. Competitive applicants for most programs have higher GPA in both the overall and prerequisite GPA. For example, UUOT’s minimum GPA is 3.0 for both cumulative and prerequisite (science and non-science) GPA. The average prerequisite GPA for students accepted to the UUOT program is 3.5.</t>
  </si>
  <si>
    <t xml:space="preserve">*If you have AP credits, just put AP+title of the course and your score. It will not affect your GPA. Prerequisite course work or approved equivalent coursework MUST be taken for a grade. CLEP and AP credit may not be used to fulfill a prerequisite course. </t>
  </si>
  <si>
    <t>Sci.
Prereq
GPA</t>
  </si>
  <si>
    <t>Non-Sci.
Prereq
GPA</t>
  </si>
  <si>
    <t>All other
GPA</t>
  </si>
  <si>
    <t>Kinesiology or Biomechanics or Physics</t>
  </si>
  <si>
    <t>Total for Science Prereqs</t>
  </si>
  <si>
    <t>FCS</t>
  </si>
  <si>
    <t>Human Development
through Lifespan</t>
  </si>
  <si>
    <t>H EDU</t>
  </si>
  <si>
    <t>Medical Terminology</t>
  </si>
  <si>
    <t>Abnormal Behavior</t>
  </si>
  <si>
    <t>ANTH</t>
  </si>
  <si>
    <t>Cultural Anthropology</t>
  </si>
  <si>
    <t>ART</t>
  </si>
  <si>
    <t>Studio Art</t>
  </si>
  <si>
    <t>1 SOC, H Ed, Sp Ed. or Gerontology</t>
  </si>
  <si>
    <t>Total for Non-Science Prereqs</t>
  </si>
  <si>
    <t>Total for all other courses</t>
  </si>
  <si>
    <t>PCAT/DAT/OAT/GRE/etc Scores</t>
  </si>
  <si>
    <t>Science LOR</t>
  </si>
  <si>
    <t>2nd Science</t>
  </si>
  <si>
    <t>Minimum</t>
  </si>
  <si>
    <t>Average</t>
  </si>
  <si>
    <t>Instructions</t>
  </si>
  <si>
    <r>
      <t>*</t>
    </r>
    <r>
      <rPr>
        <b/>
        <sz val="11"/>
        <rFont val="Segoe UI"/>
        <family val="2"/>
      </rPr>
      <t>Bold letters</t>
    </r>
    <r>
      <rPr>
        <sz val="11"/>
        <rFont val="Segoe UI"/>
        <family val="2"/>
      </rPr>
      <t xml:space="preserve"> are required or recommended by many vet schools</t>
    </r>
  </si>
  <si>
    <r>
      <t xml:space="preserve">*If you have </t>
    </r>
    <r>
      <rPr>
        <b/>
        <sz val="11"/>
        <color indexed="10"/>
        <rFont val="Segoe UI"/>
        <family val="2"/>
      </rPr>
      <t>repeated courses, list both</t>
    </r>
    <r>
      <rPr>
        <sz val="11"/>
        <rFont val="Segoe UI"/>
        <family val="2"/>
      </rPr>
      <t xml:space="preserve"> old and new grades</t>
    </r>
  </si>
  <si>
    <t>School</t>
  </si>
  <si>
    <r>
      <t>*</t>
    </r>
    <r>
      <rPr>
        <b/>
        <sz val="11"/>
        <rFont val="Segoe UI"/>
        <family val="2"/>
      </rPr>
      <t>Bold letters</t>
    </r>
    <r>
      <rPr>
        <sz val="11"/>
        <rFont val="Segoe UI"/>
        <family val="2"/>
      </rPr>
      <t xml:space="preserve"> are required or recommended by many OT programs</t>
    </r>
  </si>
  <si>
    <r>
      <t xml:space="preserve">*OTCAS will include all of the grades, but, how each OT program view repeated courses varies; for example, </t>
    </r>
    <r>
      <rPr>
        <b/>
        <sz val="11"/>
        <color indexed="10"/>
        <rFont val="Segoe UI"/>
        <family val="2"/>
      </rPr>
      <t>UUOT will take the best grade</t>
    </r>
    <r>
      <rPr>
        <sz val="11"/>
        <rFont val="Segoe UI"/>
        <family val="2"/>
      </rPr>
      <t xml:space="preserve">. However, many programs will consider your performance in each class and the frequency of repeats. It is better to take it once and do well. Any coursework with a grade of C- or below will not be considered toward fulfillment of the occupational therapy prerequisites. </t>
    </r>
  </si>
  <si>
    <t>*Most updated information about U of U OT program requirements, visit https://health.utah.edu/occupational-recreational-therapies/degrees/mot/prerequisites-area-schools</t>
  </si>
  <si>
    <r>
      <t xml:space="preserve">*Pharmacy programs have a </t>
    </r>
    <r>
      <rPr>
        <b/>
        <sz val="11"/>
        <rFont val="Segoe UI"/>
        <family val="2"/>
      </rPr>
      <t>minimum overall GPA requirements of 2.5 - 3.0</t>
    </r>
    <r>
      <rPr>
        <sz val="11"/>
        <rFont val="Segoe UI"/>
        <family val="2"/>
      </rPr>
      <t xml:space="preserve">; however, </t>
    </r>
    <r>
      <rPr>
        <sz val="11"/>
        <color indexed="10"/>
        <rFont val="Segoe UI"/>
        <family val="2"/>
      </rPr>
      <t xml:space="preserve">competitive applicants </t>
    </r>
    <r>
      <rPr>
        <sz val="11"/>
        <rFont val="Segoe UI"/>
        <family val="2"/>
      </rPr>
      <t xml:space="preserve">who have been admitted to pharmacy programs generally </t>
    </r>
    <r>
      <rPr>
        <sz val="11"/>
        <color indexed="10"/>
        <rFont val="Segoe UI"/>
        <family val="2"/>
      </rPr>
      <t xml:space="preserve">have </t>
    </r>
    <r>
      <rPr>
        <b/>
        <sz val="11"/>
        <color indexed="10"/>
        <rFont val="Segoe UI"/>
        <family val="2"/>
      </rPr>
      <t>3.5 or higher overall average GPA</t>
    </r>
    <r>
      <rPr>
        <sz val="11"/>
        <rFont val="Segoe UI"/>
        <family val="2"/>
      </rPr>
      <t>, depending on the program. Many pharmacy programs also look at prerequisite GPA (or sometimes called pre-professional GPA) separately.</t>
    </r>
  </si>
  <si>
    <r>
      <t>*</t>
    </r>
    <r>
      <rPr>
        <b/>
        <sz val="11"/>
        <color indexed="8"/>
        <rFont val="Segoe UI"/>
        <family val="2"/>
      </rPr>
      <t>U of U College of Pharmacy (UUCP)</t>
    </r>
    <r>
      <rPr>
        <sz val="11"/>
        <color theme="1"/>
        <rFont val="Segoe UI"/>
        <family val="2"/>
      </rPr>
      <t xml:space="preserve"> requires </t>
    </r>
    <r>
      <rPr>
        <b/>
        <sz val="11"/>
        <color indexed="10"/>
        <rFont val="Segoe UI"/>
        <family val="2"/>
      </rPr>
      <t>minimum overall GPA of 2.75</t>
    </r>
    <r>
      <rPr>
        <sz val="11"/>
        <color theme="1"/>
        <rFont val="Segoe UI"/>
        <family val="2"/>
      </rPr>
      <t xml:space="preserve"> (a GPA of 3.0 or higher is preferred), and </t>
    </r>
    <r>
      <rPr>
        <b/>
        <sz val="11"/>
        <color indexed="10"/>
        <rFont val="Segoe UI"/>
        <family val="2"/>
      </rPr>
      <t xml:space="preserve">2.8 </t>
    </r>
    <r>
      <rPr>
        <sz val="11"/>
        <color theme="1"/>
        <rFont val="Segoe UI"/>
        <family val="2"/>
      </rPr>
      <t>with C or better grades in all of the prerequisite courses. The average GPA among accepted students with bachelor’s degree is 3.5 for overall, and 3.5 for prerequisite courses.</t>
    </r>
  </si>
  <si>
    <r>
      <t>*</t>
    </r>
    <r>
      <rPr>
        <b/>
        <sz val="11"/>
        <color indexed="8"/>
        <rFont val="Segoe UI"/>
        <family val="2"/>
      </rPr>
      <t>PharmCAS will calculate all grades including repeated courses into your GPA</t>
    </r>
    <r>
      <rPr>
        <sz val="11"/>
        <color theme="1"/>
        <rFont val="Segoe UI"/>
        <family val="2"/>
      </rPr>
      <t>. At UUCP, the second grade will be calculated in the GPA unless the second grade is C- or lower, regardless of how many additional times you retake the course.</t>
    </r>
  </si>
  <si>
    <r>
      <t>*</t>
    </r>
    <r>
      <rPr>
        <b/>
        <sz val="11"/>
        <rFont val="Segoe UI"/>
        <family val="2"/>
      </rPr>
      <t>Bold letters</t>
    </r>
    <r>
      <rPr>
        <sz val="11"/>
        <rFont val="Segoe UI"/>
        <family val="2"/>
      </rPr>
      <t xml:space="preserve"> are required or recommended by many pharmacy schools</t>
    </r>
  </si>
  <si>
    <r>
      <rPr>
        <b/>
        <sz val="14"/>
        <rFont val="Segoe UI"/>
        <family val="2"/>
      </rPr>
      <t>UUCP</t>
    </r>
    <r>
      <rPr>
        <sz val="14"/>
        <rFont val="Segoe UI"/>
        <family val="2"/>
      </rPr>
      <t xml:space="preserve"> Prereq GPA Calculator (REPEATS: list the second grade no matter how many times you retake a course)</t>
    </r>
  </si>
  <si>
    <t xml:space="preserve">See UUCP website for info regarding AP credits: </t>
  </si>
  <si>
    <t xml:space="preserve">https://pharmacy.utah.edu/admissions/pharmd/prerx </t>
  </si>
  <si>
    <r>
      <t>*</t>
    </r>
    <r>
      <rPr>
        <b/>
        <sz val="11"/>
        <rFont val="Segoe UI"/>
        <family val="2"/>
      </rPr>
      <t>Bold letters</t>
    </r>
    <r>
      <rPr>
        <sz val="11"/>
        <rFont val="Segoe UI"/>
        <family val="2"/>
      </rPr>
      <t xml:space="preserve"> are required or recommended by many PT schools</t>
    </r>
  </si>
  <si>
    <r>
      <rPr>
        <b/>
        <sz val="14"/>
        <rFont val="Segoe UI"/>
        <family val="2"/>
      </rPr>
      <t>UUPT</t>
    </r>
    <r>
      <rPr>
        <sz val="14"/>
        <rFont val="Segoe UI"/>
        <family val="2"/>
      </rPr>
      <t xml:space="preserve"> Prereq GPA Calculator (REPEATS: list the best grade)</t>
    </r>
  </si>
  <si>
    <r>
      <t xml:space="preserve">*PTCAS will include all of the grades, but how each PT program view repeated courses varies; for example, </t>
    </r>
    <r>
      <rPr>
        <b/>
        <sz val="11"/>
        <color indexed="10"/>
        <rFont val="Segoe UI"/>
        <family val="2"/>
      </rPr>
      <t>UUPT will take the highest grade only in prerequisite courses</t>
    </r>
    <r>
      <rPr>
        <sz val="11"/>
        <rFont val="Segoe UI"/>
        <family val="2"/>
      </rPr>
      <t>. However, many programs, including UUPT will consider your performance in each class and the frequency of repeats. It is better to take it once and do well.</t>
    </r>
  </si>
  <si>
    <r>
      <t>*</t>
    </r>
    <r>
      <rPr>
        <b/>
        <sz val="11"/>
        <rFont val="Segoe UI"/>
        <family val="2"/>
      </rPr>
      <t>Bold letters</t>
    </r>
    <r>
      <rPr>
        <sz val="11"/>
        <rFont val="Segoe UI"/>
        <family val="2"/>
      </rPr>
      <t xml:space="preserve"> are required or recommended by many dental schools</t>
    </r>
  </si>
  <si>
    <t>*For most updated information about dental school requirements, refer to ADEA Official Guide to Dental Schools or visit individual dental school websites.</t>
  </si>
  <si>
    <r>
      <t>*</t>
    </r>
    <r>
      <rPr>
        <b/>
        <sz val="11"/>
        <rFont val="Segoe UI"/>
        <family val="2"/>
      </rPr>
      <t>Bold letters</t>
    </r>
    <r>
      <rPr>
        <sz val="11"/>
        <rFont val="Segoe UI"/>
        <family val="2"/>
      </rPr>
      <t xml:space="preserve"> are required or recommended by many PA schools</t>
    </r>
  </si>
  <si>
    <r>
      <t>*</t>
    </r>
    <r>
      <rPr>
        <b/>
        <sz val="11"/>
        <color indexed="8"/>
        <rFont val="Segoe UI"/>
        <family val="2"/>
      </rPr>
      <t>U of U PA Program (UPAP)</t>
    </r>
    <r>
      <rPr>
        <sz val="11"/>
        <color indexed="8"/>
        <rFont val="Segoe UI"/>
        <family val="2"/>
      </rPr>
      <t>’s minimum GPA is 3.0 with emphasis on science GPA, and all grades including repeated courses will be calculated towards GPA. Application with less than 2.7 GPA (based on CASPA) will not be reviewed. The average GPA among accepted students for UPAP is 3.47.</t>
    </r>
  </si>
  <si>
    <t>Practitioner’s Name</t>
  </si>
  <si>
    <t>Organization Where Practitioner Works</t>
  </si>
  <si>
    <t>Use this as a guide to help you organize your research of professional schools.  Enter any/all info about schools you're considering.</t>
  </si>
  <si>
    <r>
      <rPr>
        <b/>
        <sz val="11"/>
        <color rgb="FFC00000"/>
        <rFont val="Segoe UI"/>
        <family val="2"/>
      </rPr>
      <t>Advice from PPA office:</t>
    </r>
    <r>
      <rPr>
        <sz val="11"/>
        <color rgb="FFC00000"/>
        <rFont val="Segoe UI"/>
        <family val="2"/>
      </rPr>
      <t xml:space="preserve"> </t>
    </r>
    <r>
      <rPr>
        <sz val="11"/>
        <rFont val="Segoe UI"/>
        <family val="2"/>
      </rPr>
      <t>Get involved.  Get outside of your comfort zone, work with underserved/underresourced communities.  Show your experience, skills, knowledge.  Check out the Lowell Bennion Community Service Center (bennioncenter.utah.edu) for more opportunities!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</si>
</sst>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_([$$-409]* #,##0.00_);_([$$-409]* \(#,##0.00\);_([$$-409]* &quot;-&quot;??_);_(@_)"/>
    <numFmt numFmtId="166" formatCode="0.000"/>
  </numFmts>
  <fonts count="37" x14ac:knownFonts="1">
    <font>
      <sz val="11"/>
      <color theme="1"/>
      <name val="Calibri"/>
      <family val="2"/>
      <scheme val="minor"/>
    </font>
    <font>
      <b/>
      <sz val="11"/>
      <color theme="1"/>
      <name val="Calibri"/>
      <family val="2"/>
      <scheme val="minor"/>
    </font>
    <font>
      <sz val="9"/>
      <color indexed="81"/>
      <name val="Tahoma"/>
      <family val="2"/>
    </font>
    <font>
      <u/>
      <sz val="11"/>
      <color theme="10"/>
      <name val="Calibri"/>
      <family val="2"/>
      <scheme val="minor"/>
    </font>
    <font>
      <sz val="11"/>
      <color theme="1"/>
      <name val="Calibri"/>
      <family val="2"/>
      <scheme val="minor"/>
    </font>
    <font>
      <b/>
      <sz val="11"/>
      <color theme="1"/>
      <name val="Segoe UI"/>
      <family val="2"/>
    </font>
    <font>
      <sz val="11"/>
      <color theme="1"/>
      <name val="Segoe UI"/>
      <family val="2"/>
    </font>
    <font>
      <b/>
      <u/>
      <sz val="16"/>
      <color theme="1"/>
      <name val="Segoe UI"/>
      <family val="2"/>
    </font>
    <font>
      <b/>
      <u/>
      <sz val="11"/>
      <color theme="1"/>
      <name val="Segoe UI"/>
      <family val="2"/>
    </font>
    <font>
      <b/>
      <u/>
      <sz val="11"/>
      <name val="Segoe UI"/>
      <family val="2"/>
    </font>
    <font>
      <u/>
      <sz val="11"/>
      <color theme="10"/>
      <name val="Segoe UI"/>
      <family val="2"/>
    </font>
    <font>
      <sz val="11"/>
      <name val="Segoe UI"/>
      <family val="2"/>
    </font>
    <font>
      <b/>
      <sz val="11"/>
      <color theme="0"/>
      <name val="Segoe UI"/>
      <family val="2"/>
    </font>
    <font>
      <b/>
      <sz val="11"/>
      <name val="Segoe UI"/>
      <family val="2"/>
    </font>
    <font>
      <b/>
      <u/>
      <sz val="14"/>
      <color theme="1"/>
      <name val="Segoe UI"/>
      <family val="2"/>
    </font>
    <font>
      <b/>
      <u/>
      <sz val="11"/>
      <color theme="0"/>
      <name val="Segoe UI"/>
      <family val="2"/>
    </font>
    <font>
      <b/>
      <u/>
      <sz val="11"/>
      <color theme="10"/>
      <name val="Segoe UI"/>
      <family val="2"/>
    </font>
    <font>
      <b/>
      <sz val="11"/>
      <color rgb="FFC00000"/>
      <name val="Segoe UI"/>
      <family val="2"/>
    </font>
    <font>
      <sz val="11"/>
      <color rgb="FFC00000"/>
      <name val="Segoe UI"/>
      <family val="2"/>
    </font>
    <font>
      <sz val="11"/>
      <color rgb="FFFF0000"/>
      <name val="Segoe UI"/>
      <family val="2"/>
    </font>
    <font>
      <b/>
      <u/>
      <sz val="11"/>
      <color rgb="FFFF0000"/>
      <name val="Segoe UI"/>
      <family val="2"/>
    </font>
    <font>
      <u/>
      <sz val="11"/>
      <color rgb="FFFF0000"/>
      <name val="Segoe UI"/>
      <family val="2"/>
    </font>
    <font>
      <b/>
      <sz val="11"/>
      <color rgb="FFFF0000"/>
      <name val="Segoe UI"/>
      <family val="2"/>
    </font>
    <font>
      <sz val="11"/>
      <name val="Calibri"/>
      <family val="2"/>
      <scheme val="minor"/>
    </font>
    <font>
      <u/>
      <sz val="11"/>
      <color theme="10"/>
      <name val="Calibri"/>
      <family val="2"/>
    </font>
    <font>
      <b/>
      <sz val="9"/>
      <color indexed="81"/>
      <name val="Tahoma"/>
      <family val="2"/>
    </font>
    <font>
      <u/>
      <sz val="9"/>
      <color indexed="81"/>
      <name val="Tahoma"/>
      <family val="2"/>
    </font>
    <font>
      <b/>
      <u/>
      <sz val="16"/>
      <color theme="0"/>
      <name val="Segoe UI"/>
      <family val="2"/>
    </font>
    <font>
      <sz val="11"/>
      <color theme="0"/>
      <name val="Segoe UI"/>
      <family val="2"/>
    </font>
    <font>
      <sz val="12"/>
      <color theme="0"/>
      <name val="Segoe UI"/>
      <family val="2"/>
    </font>
    <font>
      <b/>
      <sz val="11"/>
      <color indexed="10"/>
      <name val="Segoe UI"/>
      <family val="2"/>
    </font>
    <font>
      <sz val="11"/>
      <color indexed="10"/>
      <name val="Segoe UI"/>
      <family val="2"/>
    </font>
    <font>
      <b/>
      <sz val="11"/>
      <color indexed="8"/>
      <name val="Segoe UI"/>
      <family val="2"/>
    </font>
    <font>
      <sz val="14"/>
      <name val="Segoe UI"/>
      <family val="2"/>
    </font>
    <font>
      <b/>
      <sz val="14"/>
      <name val="Segoe UI"/>
      <family val="2"/>
    </font>
    <font>
      <b/>
      <u/>
      <sz val="18"/>
      <color theme="1"/>
      <name val="Segoe UI"/>
      <family val="2"/>
    </font>
    <font>
      <sz val="11"/>
      <color indexed="8"/>
      <name val="Segoe UI"/>
      <family val="2"/>
    </font>
  </fonts>
  <fills count="18">
    <fill>
      <patternFill patternType="none"/>
    </fill>
    <fill>
      <patternFill patternType="gray125"/>
    </fill>
    <fill>
      <patternFill patternType="solid">
        <fgColor theme="7"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rgb="FFCCFF33"/>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tint="-0.749992370372631"/>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6" tint="0.39997558519241921"/>
        <bgColor indexed="64"/>
      </patternFill>
    </fill>
    <fill>
      <patternFill patternType="solid">
        <fgColor rgb="FFFFC000"/>
        <bgColor indexed="64"/>
      </patternFill>
    </fill>
    <fill>
      <patternFill patternType="solid">
        <fgColor rgb="FFCCFF66"/>
        <bgColor indexed="64"/>
      </patternFill>
    </fill>
    <fill>
      <patternFill patternType="solid">
        <fgColor theme="1" tint="0.149998474074526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diagonalUp="1">
      <left/>
      <right/>
      <top/>
      <bottom/>
      <diagonal style="thin">
        <color indexed="64"/>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thin">
        <color indexed="64"/>
      </top>
      <bottom style="medium">
        <color indexed="64"/>
      </bottom>
      <diagonal/>
    </border>
    <border diagonalUp="1">
      <left style="medium">
        <color indexed="64"/>
      </left>
      <right style="medium">
        <color indexed="64"/>
      </right>
      <top/>
      <bottom style="medium">
        <color indexed="64"/>
      </bottom>
      <diagonal style="thin">
        <color indexed="64"/>
      </diagonal>
    </border>
    <border>
      <left style="medium">
        <color indexed="64"/>
      </left>
      <right/>
      <top/>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s>
  <cellStyleXfs count="4">
    <xf numFmtId="0" fontId="0" fillId="0" borderId="0"/>
    <xf numFmtId="0" fontId="3" fillId="0" borderId="0" applyNumberFormat="0" applyFill="0" applyBorder="0" applyAlignment="0" applyProtection="0"/>
    <xf numFmtId="44" fontId="4" fillId="0" borderId="0" applyFont="0" applyFill="0" applyBorder="0" applyAlignment="0" applyProtection="0"/>
    <xf numFmtId="0" fontId="24" fillId="0" borderId="0" applyNumberFormat="0" applyFill="0" applyBorder="0" applyAlignment="0" applyProtection="0">
      <alignment vertical="top"/>
      <protection locked="0"/>
    </xf>
  </cellStyleXfs>
  <cellXfs count="327">
    <xf numFmtId="0" fontId="0" fillId="0" borderId="0" xfId="0"/>
    <xf numFmtId="0" fontId="0" fillId="0" borderId="2" xfId="0" applyBorder="1" applyAlignment="1">
      <alignment horizontal="center"/>
    </xf>
    <xf numFmtId="0" fontId="0" fillId="0" borderId="2" xfId="0" applyBorder="1"/>
    <xf numFmtId="0" fontId="0" fillId="0" borderId="0" xfId="0" applyAlignment="1">
      <alignment horizontal="center" vertical="center"/>
    </xf>
    <xf numFmtId="164" fontId="0" fillId="0" borderId="0" xfId="0" applyNumberFormat="1"/>
    <xf numFmtId="0" fontId="0" fillId="0" borderId="1" xfId="0" applyBorder="1" applyAlignment="1">
      <alignment horizontal="center" vertical="center"/>
    </xf>
    <xf numFmtId="0" fontId="0" fillId="0" borderId="1" xfId="0" applyBorder="1" applyAlignment="1">
      <alignment horizontal="left"/>
    </xf>
    <xf numFmtId="0" fontId="0" fillId="0" borderId="1" xfId="0" applyBorder="1" applyAlignment="1">
      <alignment horizontal="center"/>
    </xf>
    <xf numFmtId="0" fontId="0" fillId="0" borderId="1" xfId="0" applyBorder="1"/>
    <xf numFmtId="0" fontId="0" fillId="0" borderId="2" xfId="0" applyBorder="1" applyAlignment="1">
      <alignment horizontal="center" vertical="center"/>
    </xf>
    <xf numFmtId="0" fontId="0" fillId="0" borderId="2" xfId="0" applyBorder="1" applyAlignment="1">
      <alignment horizontal="left"/>
    </xf>
    <xf numFmtId="0" fontId="0" fillId="0" borderId="4" xfId="0" applyBorder="1" applyAlignment="1">
      <alignment horizont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8"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6" fillId="0" borderId="0" xfId="0" applyFont="1" applyAlignment="1">
      <alignment vertical="center"/>
    </xf>
    <xf numFmtId="0" fontId="0" fillId="0" borderId="35" xfId="0" applyBorder="1" applyAlignment="1">
      <alignment horizontal="center" vertical="center"/>
    </xf>
    <xf numFmtId="0" fontId="0" fillId="0" borderId="42" xfId="0" applyBorder="1" applyAlignment="1">
      <alignment horizontal="center" vertical="center"/>
    </xf>
    <xf numFmtId="0" fontId="0" fillId="0" borderId="35" xfId="0" applyBorder="1" applyAlignment="1">
      <alignment vertical="center"/>
    </xf>
    <xf numFmtId="0" fontId="0" fillId="0" borderId="42" xfId="0" applyBorder="1" applyAlignment="1">
      <alignment vertical="center"/>
    </xf>
    <xf numFmtId="0" fontId="6" fillId="0" borderId="35" xfId="0" applyFont="1" applyBorder="1" applyAlignment="1">
      <alignment vertical="center"/>
    </xf>
    <xf numFmtId="0" fontId="6" fillId="0" borderId="42" xfId="0" applyFont="1" applyBorder="1" applyAlignment="1">
      <alignment vertical="center"/>
    </xf>
    <xf numFmtId="0" fontId="0" fillId="0" borderId="0" xfId="0" applyAlignment="1">
      <alignment vertical="center"/>
    </xf>
    <xf numFmtId="0" fontId="0" fillId="0" borderId="26" xfId="0" applyBorder="1" applyAlignment="1">
      <alignment horizontal="center" vertical="center"/>
    </xf>
    <xf numFmtId="0" fontId="0" fillId="0" borderId="26" xfId="0" applyBorder="1" applyAlignment="1">
      <alignment vertical="center"/>
    </xf>
    <xf numFmtId="0" fontId="6" fillId="0" borderId="26" xfId="0" applyFont="1" applyBorder="1" applyAlignment="1">
      <alignment vertical="center"/>
    </xf>
    <xf numFmtId="0" fontId="8" fillId="8" borderId="48" xfId="0" applyFont="1" applyFill="1" applyBorder="1" applyAlignment="1">
      <alignment horizontal="center" vertical="center" wrapText="1"/>
    </xf>
    <xf numFmtId="0" fontId="8" fillId="8" borderId="48" xfId="0" applyFont="1" applyFill="1" applyBorder="1" applyAlignment="1">
      <alignment horizontal="center" vertical="center"/>
    </xf>
    <xf numFmtId="0" fontId="1" fillId="0" borderId="26" xfId="0" applyFont="1" applyBorder="1" applyAlignment="1">
      <alignment horizontal="center" vertical="center"/>
    </xf>
    <xf numFmtId="0" fontId="1" fillId="0" borderId="0" xfId="0" applyFont="1" applyAlignment="1">
      <alignment horizontal="center" vertical="center"/>
    </xf>
    <xf numFmtId="0" fontId="1" fillId="0" borderId="35" xfId="0" applyFont="1" applyBorder="1" applyAlignment="1">
      <alignment horizontal="center" vertical="center"/>
    </xf>
    <xf numFmtId="0" fontId="1" fillId="0" borderId="42" xfId="0" applyFont="1" applyBorder="1" applyAlignment="1">
      <alignment horizontal="center" vertical="center"/>
    </xf>
    <xf numFmtId="0" fontId="5" fillId="0" borderId="0" xfId="0" applyFont="1" applyAlignment="1">
      <alignment horizontal="center" vertical="center"/>
    </xf>
    <xf numFmtId="0" fontId="12" fillId="9" borderId="50" xfId="0" applyFont="1" applyFill="1" applyBorder="1" applyAlignment="1">
      <alignment horizontal="center" vertical="center"/>
    </xf>
    <xf numFmtId="0" fontId="12" fillId="9" borderId="51" xfId="0" applyFont="1" applyFill="1" applyBorder="1" applyAlignment="1">
      <alignment horizontal="center" vertical="center"/>
    </xf>
    <xf numFmtId="0" fontId="12" fillId="9" borderId="30" xfId="0" applyFont="1" applyFill="1" applyBorder="1" applyAlignment="1">
      <alignment horizontal="center" vertical="center"/>
    </xf>
    <xf numFmtId="0" fontId="12" fillId="9" borderId="49" xfId="0" applyFont="1" applyFill="1" applyBorder="1" applyAlignment="1">
      <alignment horizontal="center" vertical="center"/>
    </xf>
    <xf numFmtId="165" fontId="12" fillId="9" borderId="50" xfId="2" applyNumberFormat="1" applyFont="1" applyFill="1" applyBorder="1" applyAlignment="1">
      <alignment horizontal="center" vertical="center"/>
    </xf>
    <xf numFmtId="165" fontId="12" fillId="9" borderId="30" xfId="2" applyNumberFormat="1" applyFont="1" applyFill="1" applyBorder="1" applyAlignment="1">
      <alignment horizontal="center" vertical="center"/>
    </xf>
    <xf numFmtId="0" fontId="3" fillId="0" borderId="26" xfId="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6" fillId="0" borderId="17" xfId="0" applyFont="1" applyBorder="1" applyAlignment="1">
      <alignment horizontal="center"/>
    </xf>
    <xf numFmtId="0" fontId="6" fillId="0" borderId="2" xfId="0" applyFont="1" applyBorder="1" applyAlignment="1">
      <alignment horizontal="center"/>
    </xf>
    <xf numFmtId="0" fontId="5" fillId="0" borderId="2" xfId="0" applyFont="1" applyBorder="1" applyAlignment="1">
      <alignment horizontal="center" vertical="center"/>
    </xf>
    <xf numFmtId="0" fontId="5" fillId="0" borderId="2" xfId="0" applyFont="1" applyBorder="1" applyAlignment="1">
      <alignment horizontal="left"/>
    </xf>
    <xf numFmtId="0" fontId="6" fillId="0" borderId="2" xfId="0" applyFont="1" applyBorder="1"/>
    <xf numFmtId="0" fontId="6" fillId="0" borderId="23" xfId="0" applyFont="1" applyBorder="1"/>
    <xf numFmtId="0" fontId="5" fillId="0" borderId="1" xfId="0" applyFont="1" applyBorder="1" applyAlignment="1">
      <alignment horizontal="left"/>
    </xf>
    <xf numFmtId="164" fontId="6" fillId="0" borderId="1" xfId="0" applyNumberFormat="1" applyFont="1" applyBorder="1"/>
    <xf numFmtId="0" fontId="6" fillId="0" borderId="1" xfId="0" applyFont="1" applyBorder="1" applyAlignment="1">
      <alignment horizontal="left"/>
    </xf>
    <xf numFmtId="0" fontId="6" fillId="0" borderId="30" xfId="0" applyFont="1" applyBorder="1"/>
    <xf numFmtId="0" fontId="6" fillId="0" borderId="2" xfId="0" applyFont="1" applyBorder="1" applyAlignment="1">
      <alignment horizontal="center" vertical="center"/>
    </xf>
    <xf numFmtId="0" fontId="6" fillId="0" borderId="2" xfId="0" applyFont="1" applyBorder="1" applyAlignment="1">
      <alignment horizontal="left"/>
    </xf>
    <xf numFmtId="0" fontId="6" fillId="0" borderId="1" xfId="0" applyFont="1" applyBorder="1"/>
    <xf numFmtId="0" fontId="6" fillId="0" borderId="33" xfId="0" applyFont="1" applyBorder="1"/>
    <xf numFmtId="164" fontId="6" fillId="0" borderId="0" xfId="0" applyNumberFormat="1" applyFont="1"/>
    <xf numFmtId="0" fontId="6" fillId="0" borderId="1" xfId="0" applyFont="1" applyBorder="1" applyAlignment="1">
      <alignment horizontal="center"/>
    </xf>
    <xf numFmtId="0" fontId="6" fillId="0" borderId="4" xfId="0" applyFont="1" applyBorder="1" applyAlignment="1">
      <alignment horizontal="center"/>
    </xf>
    <xf numFmtId="0" fontId="6" fillId="4" borderId="0" xfId="0" applyFont="1" applyFill="1"/>
    <xf numFmtId="0" fontId="6" fillId="4" borderId="2" xfId="0" applyFont="1" applyFill="1" applyBorder="1"/>
    <xf numFmtId="0" fontId="6" fillId="4" borderId="1" xfId="0" applyFont="1" applyFill="1" applyBorder="1"/>
    <xf numFmtId="0" fontId="6" fillId="4" borderId="23" xfId="0" applyFont="1" applyFill="1" applyBorder="1"/>
    <xf numFmtId="0" fontId="6" fillId="4" borderId="47" xfId="0" applyFont="1" applyFill="1" applyBorder="1"/>
    <xf numFmtId="0" fontId="6" fillId="4" borderId="51" xfId="0" applyFont="1" applyFill="1" applyBorder="1"/>
    <xf numFmtId="0" fontId="6" fillId="4" borderId="30" xfId="0" applyFont="1" applyFill="1" applyBorder="1"/>
    <xf numFmtId="0" fontId="12" fillId="9" borderId="60" xfId="0" applyFont="1" applyFill="1" applyBorder="1" applyAlignment="1">
      <alignment horizontal="center" vertical="center"/>
    </xf>
    <xf numFmtId="0" fontId="8" fillId="8" borderId="53" xfId="0" applyFont="1" applyFill="1" applyBorder="1" applyAlignment="1">
      <alignment horizontal="center" vertical="center" wrapText="1"/>
    </xf>
    <xf numFmtId="0" fontId="9" fillId="0" borderId="42" xfId="1" applyFont="1" applyFill="1" applyBorder="1" applyAlignment="1">
      <alignment vertical="center"/>
    </xf>
    <xf numFmtId="0" fontId="15" fillId="9" borderId="13" xfId="0" applyFont="1" applyFill="1" applyBorder="1" applyAlignment="1">
      <alignment horizontal="center" vertical="center"/>
    </xf>
    <xf numFmtId="0" fontId="15" fillId="9" borderId="6" xfId="0" applyFont="1" applyFill="1" applyBorder="1" applyAlignment="1">
      <alignment horizontal="center" vertical="center"/>
    </xf>
    <xf numFmtId="0" fontId="12" fillId="9" borderId="56" xfId="0" applyFont="1" applyFill="1" applyBorder="1" applyAlignment="1">
      <alignment horizontal="center" vertical="center"/>
    </xf>
    <xf numFmtId="0" fontId="12" fillId="9" borderId="62" xfId="0" applyFont="1" applyFill="1" applyBorder="1" applyAlignment="1">
      <alignment horizontal="center" vertical="center"/>
    </xf>
    <xf numFmtId="0" fontId="12" fillId="9" borderId="57" xfId="0" applyFont="1" applyFill="1" applyBorder="1" applyAlignment="1">
      <alignment horizontal="center" vertical="center"/>
    </xf>
    <xf numFmtId="0" fontId="16" fillId="0" borderId="0" xfId="1" applyFont="1" applyFill="1" applyAlignment="1">
      <alignment vertical="center"/>
    </xf>
    <xf numFmtId="0" fontId="5" fillId="4" borderId="7" xfId="0" applyFont="1" applyFill="1" applyBorder="1" applyAlignment="1">
      <alignment horizontal="center" vertical="center" wrapText="1"/>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9" xfId="0" applyFont="1" applyFill="1" applyBorder="1" applyAlignment="1">
      <alignment horizontal="center" vertical="center"/>
    </xf>
    <xf numFmtId="0" fontId="6" fillId="4" borderId="46" xfId="0" applyFont="1" applyFill="1" applyBorder="1" applyAlignment="1">
      <alignment horizontal="center" vertical="center" wrapText="1"/>
    </xf>
    <xf numFmtId="16" fontId="6" fillId="4" borderId="1"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15" xfId="0" applyFont="1" applyFill="1" applyBorder="1" applyAlignment="1">
      <alignment horizontal="center" vertical="center" wrapText="1"/>
    </xf>
    <xf numFmtId="0" fontId="6" fillId="4" borderId="45" xfId="0" applyFont="1" applyFill="1" applyBorder="1" applyAlignment="1">
      <alignment wrapText="1"/>
    </xf>
    <xf numFmtId="0" fontId="6" fillId="4" borderId="23" xfId="0" applyFont="1" applyFill="1" applyBorder="1" applyAlignment="1">
      <alignment horizont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47" xfId="0" applyFont="1" applyFill="1" applyBorder="1" applyAlignment="1">
      <alignment wrapText="1"/>
    </xf>
    <xf numFmtId="0" fontId="6" fillId="4" borderId="47" xfId="0" applyFont="1" applyFill="1" applyBorder="1" applyAlignment="1">
      <alignment horizontal="center" wrapText="1"/>
    </xf>
    <xf numFmtId="0" fontId="6" fillId="4" borderId="50" xfId="0" applyFont="1" applyFill="1" applyBorder="1" applyAlignment="1">
      <alignment horizontal="center" vertical="center" wrapText="1"/>
    </xf>
    <xf numFmtId="0" fontId="6" fillId="4" borderId="51" xfId="0" applyFont="1" applyFill="1" applyBorder="1" applyAlignment="1">
      <alignment horizontal="center" vertical="center" wrapText="1"/>
    </xf>
    <xf numFmtId="0" fontId="6" fillId="4" borderId="51" xfId="0" applyFont="1" applyFill="1" applyBorder="1" applyAlignment="1">
      <alignment horizontal="center" vertical="center"/>
    </xf>
    <xf numFmtId="0" fontId="6" fillId="4" borderId="33" xfId="0" applyFont="1" applyFill="1" applyBorder="1" applyAlignment="1">
      <alignment horizontal="center" vertical="center" wrapText="1"/>
    </xf>
    <xf numFmtId="0" fontId="6" fillId="4" borderId="30" xfId="0" applyFont="1" applyFill="1" applyBorder="1" applyAlignment="1">
      <alignment wrapText="1"/>
    </xf>
    <xf numFmtId="0" fontId="19" fillId="4" borderId="0" xfId="0" applyFont="1" applyFill="1" applyAlignment="1">
      <alignment vertical="center"/>
    </xf>
    <xf numFmtId="0" fontId="6" fillId="4" borderId="0" xfId="0" applyFont="1" applyFill="1" applyAlignment="1">
      <alignment wrapText="1"/>
    </xf>
    <xf numFmtId="0" fontId="5" fillId="4" borderId="6" xfId="0" applyFont="1" applyFill="1" applyBorder="1" applyAlignment="1">
      <alignment horizontal="center" vertical="center"/>
    </xf>
    <xf numFmtId="0" fontId="6" fillId="4" borderId="52" xfId="0" applyFont="1" applyFill="1" applyBorder="1" applyAlignment="1">
      <alignment horizontal="center" vertical="center"/>
    </xf>
    <xf numFmtId="0" fontId="6" fillId="4" borderId="47" xfId="0" applyFont="1" applyFill="1" applyBorder="1" applyAlignment="1">
      <alignment horizontal="center" vertical="center" wrapText="1"/>
    </xf>
    <xf numFmtId="0" fontId="6" fillId="4" borderId="46" xfId="0" applyFont="1" applyFill="1" applyBorder="1" applyAlignment="1">
      <alignment horizontal="center" vertical="center"/>
    </xf>
    <xf numFmtId="0" fontId="6" fillId="4" borderId="50" xfId="0" applyFont="1" applyFill="1" applyBorder="1" applyAlignment="1">
      <alignment horizontal="center" vertical="center"/>
    </xf>
    <xf numFmtId="0" fontId="6" fillId="4" borderId="30" xfId="0" applyFont="1" applyFill="1" applyBorder="1" applyAlignment="1">
      <alignment horizontal="center" vertical="center" wrapText="1"/>
    </xf>
    <xf numFmtId="0" fontId="11" fillId="4" borderId="0" xfId="0" applyFont="1" applyFill="1" applyAlignment="1">
      <alignment horizontal="left" vertical="top"/>
    </xf>
    <xf numFmtId="0" fontId="5" fillId="4" borderId="1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19" fillId="4" borderId="0" xfId="0" applyFont="1" applyFill="1" applyAlignment="1">
      <alignment horizontal="left" vertical="top"/>
    </xf>
    <xf numFmtId="0" fontId="6" fillId="4" borderId="0" xfId="0" applyFont="1" applyFill="1" applyAlignment="1">
      <alignment horizontal="left" vertical="top" wrapText="1"/>
    </xf>
    <xf numFmtId="0" fontId="6" fillId="4" borderId="21" xfId="0" applyFont="1" applyFill="1" applyBorder="1" applyAlignment="1">
      <alignment horizontal="left" vertical="center"/>
    </xf>
    <xf numFmtId="0" fontId="6" fillId="0" borderId="0" xfId="0" applyFont="1" applyAlignment="1">
      <alignment horizontal="left" vertical="center"/>
    </xf>
    <xf numFmtId="0" fontId="18" fillId="4" borderId="0" xfId="0" applyFont="1" applyFill="1" applyAlignment="1">
      <alignment horizontal="left" vertical="center" wrapText="1"/>
    </xf>
    <xf numFmtId="0" fontId="6" fillId="4" borderId="0" xfId="0" applyFont="1" applyFill="1" applyAlignment="1">
      <alignment horizontal="left" vertical="center" wrapText="1"/>
    </xf>
    <xf numFmtId="0" fontId="5" fillId="4" borderId="0" xfId="0" applyFont="1" applyFill="1" applyAlignment="1">
      <alignment horizontal="center" vertical="center"/>
    </xf>
    <xf numFmtId="0" fontId="5" fillId="4" borderId="18" xfId="0" applyFont="1" applyFill="1" applyBorder="1" applyAlignment="1">
      <alignment horizontal="center" vertical="center"/>
    </xf>
    <xf numFmtId="0" fontId="6" fillId="4" borderId="15" xfId="0" applyFont="1" applyFill="1" applyBorder="1"/>
    <xf numFmtId="0" fontId="6" fillId="4" borderId="36" xfId="0" applyFont="1" applyFill="1" applyBorder="1"/>
    <xf numFmtId="0" fontId="6" fillId="4" borderId="3" xfId="0" applyFont="1" applyFill="1" applyBorder="1"/>
    <xf numFmtId="0" fontId="6" fillId="4" borderId="39" xfId="0" applyFont="1" applyFill="1" applyBorder="1"/>
    <xf numFmtId="0" fontId="15" fillId="9" borderId="40" xfId="0" applyFont="1" applyFill="1" applyBorder="1" applyAlignment="1">
      <alignment horizontal="center" vertical="center" wrapText="1"/>
    </xf>
    <xf numFmtId="0" fontId="1" fillId="0" borderId="42" xfId="0" applyFont="1" applyBorder="1" applyAlignment="1">
      <alignment horizontal="left" vertical="center"/>
    </xf>
    <xf numFmtId="0" fontId="0" fillId="0" borderId="0" xfId="0" applyAlignment="1">
      <alignment horizontal="center"/>
    </xf>
    <xf numFmtId="0" fontId="23" fillId="0" borderId="0" xfId="0" applyFont="1" applyAlignment="1">
      <alignment vertical="center"/>
    </xf>
    <xf numFmtId="0" fontId="23" fillId="0" borderId="25" xfId="0" applyFont="1" applyBorder="1" applyAlignment="1">
      <alignment vertical="center"/>
    </xf>
    <xf numFmtId="0" fontId="23" fillId="0" borderId="0" xfId="0" applyFont="1" applyAlignment="1">
      <alignment horizontal="left" vertical="center"/>
    </xf>
    <xf numFmtId="164" fontId="0" fillId="0" borderId="0" xfId="0" applyNumberFormat="1" applyAlignment="1">
      <alignment horizontal="center" vertical="center" wrapText="1"/>
    </xf>
    <xf numFmtId="164" fontId="0" fillId="0" borderId="0" xfId="0" applyNumberFormat="1" applyAlignment="1">
      <alignment horizontal="center" vertical="center"/>
    </xf>
    <xf numFmtId="0" fontId="27" fillId="17" borderId="0" xfId="0" applyFont="1" applyFill="1" applyAlignment="1">
      <alignment vertical="center" wrapText="1"/>
    </xf>
    <xf numFmtId="0" fontId="28" fillId="17" borderId="0" xfId="0" applyFont="1" applyFill="1" applyAlignment="1">
      <alignment vertical="center"/>
    </xf>
    <xf numFmtId="0" fontId="14" fillId="0" borderId="36" xfId="0" applyFont="1" applyBorder="1" applyAlignment="1">
      <alignment horizontal="left"/>
    </xf>
    <xf numFmtId="0" fontId="10" fillId="0" borderId="36" xfId="3" applyFont="1" applyBorder="1" applyAlignment="1" applyProtection="1">
      <alignment vertical="center"/>
    </xf>
    <xf numFmtId="0" fontId="11" fillId="0" borderId="0" xfId="0" applyFont="1" applyAlignment="1">
      <alignment horizontal="left" vertical="center"/>
    </xf>
    <xf numFmtId="0" fontId="6" fillId="3" borderId="10" xfId="0" applyFont="1" applyFill="1" applyBorder="1" applyAlignment="1">
      <alignment horizontal="center" vertical="center"/>
    </xf>
    <xf numFmtId="0" fontId="5" fillId="3" borderId="8" xfId="0" applyFont="1" applyFill="1" applyBorder="1" applyAlignment="1">
      <alignment horizontal="center" vertical="center" wrapText="1"/>
    </xf>
    <xf numFmtId="0" fontId="5" fillId="12" borderId="10" xfId="0" applyFont="1" applyFill="1" applyBorder="1" applyAlignment="1">
      <alignment horizontal="center" vertical="center" wrapText="1"/>
    </xf>
    <xf numFmtId="0" fontId="5" fillId="13" borderId="6" xfId="0" applyFont="1" applyFill="1" applyBorder="1" applyAlignment="1">
      <alignment horizontal="center" vertical="center" wrapText="1"/>
    </xf>
    <xf numFmtId="0" fontId="6" fillId="0" borderId="52" xfId="0" applyFont="1" applyBorder="1"/>
    <xf numFmtId="164" fontId="6" fillId="0" borderId="23" xfId="0" applyNumberFormat="1" applyFont="1" applyBorder="1"/>
    <xf numFmtId="0" fontId="6" fillId="0" borderId="46" xfId="0" applyFont="1" applyBorder="1"/>
    <xf numFmtId="0" fontId="6" fillId="0" borderId="51" xfId="0" applyFont="1" applyBorder="1"/>
    <xf numFmtId="164" fontId="6" fillId="0" borderId="30" xfId="0" applyNumberFormat="1" applyFont="1" applyBorder="1"/>
    <xf numFmtId="0" fontId="6" fillId="0" borderId="44" xfId="0" applyFont="1" applyBorder="1"/>
    <xf numFmtId="164" fontId="6" fillId="0" borderId="15" xfId="0" applyNumberFormat="1" applyFont="1" applyBorder="1"/>
    <xf numFmtId="164" fontId="6" fillId="0" borderId="3" xfId="0" applyNumberFormat="1" applyFont="1" applyBorder="1"/>
    <xf numFmtId="164" fontId="6" fillId="0" borderId="33" xfId="0" applyNumberFormat="1" applyFont="1" applyBorder="1"/>
    <xf numFmtId="0" fontId="5" fillId="3" borderId="10" xfId="0" applyFont="1" applyFill="1" applyBorder="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11" fillId="0" borderId="0" xfId="0" applyFont="1" applyAlignment="1">
      <alignment vertical="center"/>
    </xf>
    <xf numFmtId="0" fontId="11" fillId="0" borderId="25" xfId="0" applyFont="1" applyBorder="1" applyAlignment="1">
      <alignment vertical="center"/>
    </xf>
    <xf numFmtId="164" fontId="11" fillId="0" borderId="0" xfId="0" applyNumberFormat="1" applyFont="1" applyAlignment="1">
      <alignment horizontal="left" vertical="center"/>
    </xf>
    <xf numFmtId="0" fontId="6" fillId="15" borderId="6"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xf>
    <xf numFmtId="1" fontId="6" fillId="0" borderId="0" xfId="0" applyNumberFormat="1" applyFont="1"/>
    <xf numFmtId="2" fontId="6" fillId="0" borderId="0" xfId="0" applyNumberFormat="1" applyFont="1" applyAlignment="1">
      <alignment vertical="center"/>
    </xf>
    <xf numFmtId="0" fontId="5" fillId="0" borderId="0" xfId="0" applyFont="1"/>
    <xf numFmtId="0" fontId="5" fillId="0" borderId="1" xfId="0" applyFont="1" applyBorder="1" applyAlignment="1">
      <alignment horizontal="left" vertical="center"/>
    </xf>
    <xf numFmtId="0" fontId="5" fillId="0" borderId="1" xfId="0" applyFont="1" applyBorder="1" applyAlignment="1">
      <alignment horizontal="left" wrapText="1"/>
    </xf>
    <xf numFmtId="1" fontId="6" fillId="0" borderId="15" xfId="0" applyNumberFormat="1" applyFont="1" applyBorder="1"/>
    <xf numFmtId="1" fontId="6" fillId="0" borderId="3" xfId="0" applyNumberFormat="1" applyFont="1" applyBorder="1"/>
    <xf numFmtId="164" fontId="5" fillId="0" borderId="0" xfId="0" applyNumberFormat="1" applyFont="1"/>
    <xf numFmtId="164" fontId="6" fillId="0" borderId="0" xfId="0" applyNumberFormat="1" applyFont="1" applyAlignment="1">
      <alignment horizontal="center" vertical="center" wrapText="1"/>
    </xf>
    <xf numFmtId="164" fontId="6" fillId="0" borderId="0" xfId="0" applyNumberFormat="1" applyFont="1" applyAlignment="1">
      <alignment horizontal="center" vertical="center"/>
    </xf>
    <xf numFmtId="0" fontId="10" fillId="0" borderId="0" xfId="3" applyFont="1" applyBorder="1" applyAlignment="1" applyProtection="1">
      <alignment vertical="center"/>
    </xf>
    <xf numFmtId="0" fontId="33" fillId="0" borderId="0" xfId="0" applyFont="1" applyAlignment="1">
      <alignment horizontal="left" vertical="center"/>
    </xf>
    <xf numFmtId="0" fontId="5" fillId="3" borderId="7" xfId="0" applyFont="1" applyFill="1" applyBorder="1" applyAlignment="1">
      <alignment horizontal="center" vertical="center"/>
    </xf>
    <xf numFmtId="0" fontId="5" fillId="3" borderId="63" xfId="0" applyFont="1" applyFill="1" applyBorder="1" applyAlignment="1">
      <alignment horizontal="center" vertical="center" wrapText="1"/>
    </xf>
    <xf numFmtId="0" fontId="5" fillId="0" borderId="52" xfId="0" applyFont="1" applyBorder="1" applyAlignment="1">
      <alignment horizontal="center" vertical="center"/>
    </xf>
    <xf numFmtId="0" fontId="5" fillId="0" borderId="46" xfId="0" applyFont="1" applyBorder="1" applyAlignment="1">
      <alignment horizontal="center" vertical="center"/>
    </xf>
    <xf numFmtId="0" fontId="7" fillId="0" borderId="36" xfId="0" applyFont="1" applyBorder="1" applyAlignment="1">
      <alignment horizontal="left"/>
    </xf>
    <xf numFmtId="0" fontId="35" fillId="0" borderId="36" xfId="0" applyFont="1" applyBorder="1" applyAlignment="1">
      <alignment horizontal="left"/>
    </xf>
    <xf numFmtId="0" fontId="3" fillId="0" borderId="0" xfId="1"/>
    <xf numFmtId="0" fontId="5" fillId="15" borderId="10" xfId="0" applyFont="1" applyFill="1" applyBorder="1" applyAlignment="1">
      <alignment horizontal="center" vertical="center" wrapText="1"/>
    </xf>
    <xf numFmtId="0" fontId="6" fillId="0" borderId="64" xfId="0" applyFont="1" applyBorder="1"/>
    <xf numFmtId="0" fontId="6" fillId="0" borderId="15" xfId="0" applyFont="1" applyBorder="1"/>
    <xf numFmtId="0" fontId="6" fillId="0" borderId="65" xfId="0" applyFont="1" applyBorder="1"/>
    <xf numFmtId="0" fontId="6" fillId="0" borderId="54" xfId="0" applyFont="1" applyBorder="1"/>
    <xf numFmtId="164" fontId="5" fillId="0" borderId="1" xfId="0" applyNumberFormat="1" applyFont="1" applyBorder="1"/>
    <xf numFmtId="0" fontId="11" fillId="0" borderId="36" xfId="0" applyFont="1" applyBorder="1" applyAlignment="1">
      <alignment vertical="center"/>
    </xf>
    <xf numFmtId="2" fontId="6" fillId="0" borderId="23" xfId="0" applyNumberFormat="1" applyFont="1" applyBorder="1"/>
    <xf numFmtId="2" fontId="6" fillId="0" borderId="30" xfId="0" applyNumberFormat="1" applyFont="1" applyBorder="1"/>
    <xf numFmtId="2" fontId="6" fillId="0" borderId="15" xfId="0" applyNumberFormat="1" applyFont="1" applyBorder="1"/>
    <xf numFmtId="2" fontId="6" fillId="0" borderId="3" xfId="0" applyNumberFormat="1" applyFont="1" applyBorder="1"/>
    <xf numFmtId="2" fontId="6" fillId="0" borderId="33" xfId="0" applyNumberFormat="1" applyFont="1" applyBorder="1"/>
    <xf numFmtId="166" fontId="6" fillId="0" borderId="0" xfId="0" applyNumberFormat="1" applyFont="1" applyAlignment="1">
      <alignment horizontal="center" vertical="center"/>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19" fillId="4" borderId="0" xfId="0" applyFont="1" applyFill="1" applyAlignment="1">
      <alignment horizontal="left" vertical="top"/>
    </xf>
    <xf numFmtId="0" fontId="6" fillId="11" borderId="0" xfId="0" applyFont="1" applyFill="1" applyAlignment="1">
      <alignment horizontal="left" vertical="center"/>
    </xf>
    <xf numFmtId="0" fontId="12" fillId="10" borderId="0" xfId="0" applyFont="1" applyFill="1" applyAlignment="1">
      <alignment vertical="center"/>
    </xf>
    <xf numFmtId="0" fontId="6" fillId="2" borderId="0" xfId="0" applyFont="1" applyFill="1" applyAlignment="1">
      <alignment horizontal="left" vertical="center"/>
    </xf>
    <xf numFmtId="0" fontId="6" fillId="4" borderId="2" xfId="0" applyFont="1" applyFill="1" applyBorder="1" applyAlignment="1">
      <alignment horizontal="center" wrapText="1"/>
    </xf>
    <xf numFmtId="0" fontId="6" fillId="4" borderId="23" xfId="0" applyFont="1" applyFill="1" applyBorder="1" applyAlignment="1">
      <alignment horizontal="center" wrapText="1"/>
    </xf>
    <xf numFmtId="0" fontId="6" fillId="4" borderId="1" xfId="0" applyFont="1" applyFill="1" applyBorder="1" applyAlignment="1">
      <alignment horizontal="center" wrapText="1"/>
    </xf>
    <xf numFmtId="0" fontId="6" fillId="4" borderId="47" xfId="0" applyFont="1" applyFill="1" applyBorder="1" applyAlignment="1">
      <alignment horizontal="center" wrapText="1"/>
    </xf>
    <xf numFmtId="0" fontId="6" fillId="4" borderId="51" xfId="0" applyFont="1" applyFill="1" applyBorder="1" applyAlignment="1">
      <alignment horizontal="center" wrapText="1"/>
    </xf>
    <xf numFmtId="0" fontId="6" fillId="4" borderId="30" xfId="0" applyFont="1" applyFill="1" applyBorder="1" applyAlignment="1">
      <alignment horizontal="center" wrapText="1"/>
    </xf>
    <xf numFmtId="0" fontId="5" fillId="7" borderId="7" xfId="0" applyFont="1" applyFill="1" applyBorder="1" applyAlignment="1">
      <alignment horizontal="left" vertical="center"/>
    </xf>
    <xf numFmtId="0" fontId="5" fillId="7" borderId="8" xfId="0" applyFont="1" applyFill="1" applyBorder="1" applyAlignment="1">
      <alignment horizontal="left" vertical="center"/>
    </xf>
    <xf numFmtId="0" fontId="5" fillId="7" borderId="9" xfId="0" applyFont="1" applyFill="1" applyBorder="1" applyAlignment="1">
      <alignment horizontal="left" vertical="center"/>
    </xf>
    <xf numFmtId="0" fontId="12" fillId="10" borderId="0" xfId="0" applyFont="1" applyFill="1" applyAlignment="1">
      <alignment horizontal="left" vertical="center"/>
    </xf>
    <xf numFmtId="0" fontId="5" fillId="4" borderId="52"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46"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0" fontId="6" fillId="11" borderId="0" xfId="0" applyFont="1" applyFill="1" applyAlignment="1">
      <alignment horizontal="left" vertical="center" wrapText="1"/>
    </xf>
    <xf numFmtId="0" fontId="5" fillId="4" borderId="10" xfId="0" applyFont="1" applyFill="1" applyBorder="1" applyAlignment="1">
      <alignment horizontal="center" vertical="center"/>
    </xf>
    <xf numFmtId="0" fontId="5" fillId="4" borderId="28" xfId="0" applyFont="1" applyFill="1" applyBorder="1" applyAlignment="1">
      <alignment horizontal="center" vertical="center"/>
    </xf>
    <xf numFmtId="0" fontId="6" fillId="4" borderId="19" xfId="0" applyFont="1" applyFill="1" applyBorder="1" applyAlignment="1">
      <alignment horizontal="center"/>
    </xf>
    <xf numFmtId="0" fontId="6" fillId="4" borderId="20" xfId="0" applyFont="1" applyFill="1" applyBorder="1" applyAlignment="1">
      <alignment horizont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55"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57" xfId="0" applyFont="1" applyFill="1" applyBorder="1" applyAlignment="1">
      <alignment horizontal="center" vertical="center" wrapText="1"/>
    </xf>
    <xf numFmtId="0" fontId="6" fillId="4" borderId="58" xfId="0" applyFont="1" applyFill="1" applyBorder="1" applyAlignment="1">
      <alignment horizontal="center" vertical="center" wrapText="1"/>
    </xf>
    <xf numFmtId="0" fontId="12" fillId="10" borderId="0" xfId="0" applyFont="1" applyFill="1" applyAlignment="1">
      <alignment horizontal="center" vertical="center"/>
    </xf>
    <xf numFmtId="0" fontId="6" fillId="2" borderId="0" xfId="0" applyFont="1" applyFill="1" applyAlignment="1">
      <alignment horizontal="left" vertical="top" wrapText="1"/>
    </xf>
    <xf numFmtId="0" fontId="6" fillId="4" borderId="54"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56" xfId="0"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6" fillId="4" borderId="41" xfId="0" applyFont="1" applyFill="1" applyBorder="1" applyAlignment="1">
      <alignment horizontal="center" vertical="center"/>
    </xf>
    <xf numFmtId="0" fontId="6" fillId="4" borderId="38" xfId="0" applyFont="1" applyFill="1" applyBorder="1" applyAlignment="1">
      <alignment horizontal="center" vertical="center"/>
    </xf>
    <xf numFmtId="0" fontId="6" fillId="2" borderId="0" xfId="0" applyFont="1" applyFill="1" applyAlignment="1">
      <alignment horizontal="left" vertical="center" wrapText="1"/>
    </xf>
    <xf numFmtId="0" fontId="18" fillId="11" borderId="0" xfId="0" applyFont="1" applyFill="1" applyAlignment="1">
      <alignment horizontal="left" vertical="center"/>
    </xf>
    <xf numFmtId="0" fontId="5" fillId="4" borderId="11" xfId="0" applyFont="1" applyFill="1" applyBorder="1" applyAlignment="1">
      <alignment horizontal="center" vertical="center"/>
    </xf>
    <xf numFmtId="0" fontId="6" fillId="4" borderId="19"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53" xfId="0" applyFont="1" applyFill="1" applyBorder="1" applyAlignment="1">
      <alignment horizontal="center" vertical="center" wrapText="1"/>
    </xf>
    <xf numFmtId="0" fontId="6" fillId="4" borderId="33" xfId="0" applyFont="1" applyFill="1" applyBorder="1" applyAlignment="1">
      <alignment horizontal="center"/>
    </xf>
    <xf numFmtId="0" fontId="6" fillId="4" borderId="29" xfId="0" applyFont="1" applyFill="1" applyBorder="1" applyAlignment="1">
      <alignment horizontal="center"/>
    </xf>
    <xf numFmtId="0" fontId="6" fillId="4" borderId="54" xfId="0" applyFont="1" applyFill="1" applyBorder="1" applyAlignment="1">
      <alignment horizontal="center"/>
    </xf>
    <xf numFmtId="0" fontId="6" fillId="4" borderId="35" xfId="0" applyFont="1" applyFill="1" applyBorder="1" applyAlignment="1">
      <alignment horizontal="center"/>
    </xf>
    <xf numFmtId="0" fontId="6" fillId="4" borderId="37" xfId="0" applyFont="1" applyFill="1" applyBorder="1" applyAlignment="1">
      <alignment horizontal="center"/>
    </xf>
    <xf numFmtId="0" fontId="5" fillId="4" borderId="18" xfId="0" applyFont="1" applyFill="1" applyBorder="1" applyAlignment="1">
      <alignment horizontal="center" vertical="center"/>
    </xf>
    <xf numFmtId="0" fontId="5" fillId="4" borderId="12" xfId="0" applyFont="1" applyFill="1" applyBorder="1" applyAlignment="1">
      <alignment horizontal="center" vertical="center"/>
    </xf>
    <xf numFmtId="0" fontId="6" fillId="4" borderId="43" xfId="0" applyFont="1" applyFill="1" applyBorder="1" applyAlignment="1">
      <alignment horizontal="center"/>
    </xf>
    <xf numFmtId="0" fontId="6" fillId="4" borderId="56" xfId="0" applyFont="1" applyFill="1" applyBorder="1" applyAlignment="1">
      <alignment horizontal="center"/>
    </xf>
    <xf numFmtId="0" fontId="18" fillId="11" borderId="0" xfId="0" applyFont="1" applyFill="1" applyAlignment="1">
      <alignment horizontal="left" vertical="center" wrapText="1"/>
    </xf>
    <xf numFmtId="0" fontId="12" fillId="10" borderId="0" xfId="0" applyFont="1" applyFill="1" applyAlignment="1">
      <alignment horizontal="left"/>
    </xf>
    <xf numFmtId="0" fontId="5" fillId="7" borderId="10" xfId="0" applyFont="1" applyFill="1" applyBorder="1" applyAlignment="1">
      <alignment horizontal="left" vertical="center"/>
    </xf>
    <xf numFmtId="0" fontId="5" fillId="7" borderId="11" xfId="0" applyFont="1" applyFill="1" applyBorder="1" applyAlignment="1">
      <alignment horizontal="left" vertical="center"/>
    </xf>
    <xf numFmtId="0" fontId="5" fillId="7" borderId="28" xfId="0" applyFont="1" applyFill="1" applyBorder="1" applyAlignment="1">
      <alignment horizontal="left" vertical="center"/>
    </xf>
    <xf numFmtId="0" fontId="6" fillId="4" borderId="15" xfId="0" applyFont="1" applyFill="1" applyBorder="1" applyAlignment="1">
      <alignment horizontal="center" wrapText="1"/>
    </xf>
    <xf numFmtId="0" fontId="6" fillId="4" borderId="16" xfId="0" applyFont="1" applyFill="1" applyBorder="1" applyAlignment="1">
      <alignment horizontal="center" wrapText="1"/>
    </xf>
    <xf numFmtId="0" fontId="6" fillId="4" borderId="59" xfId="0" applyFont="1" applyFill="1" applyBorder="1" applyAlignment="1">
      <alignment horizontal="center" wrapText="1"/>
    </xf>
    <xf numFmtId="0" fontId="6" fillId="4" borderId="3"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3" xfId="0" applyFont="1" applyFill="1" applyBorder="1" applyAlignment="1">
      <alignment horizontal="center" wrapText="1"/>
    </xf>
    <xf numFmtId="0" fontId="6" fillId="4" borderId="5" xfId="0" applyFont="1" applyFill="1" applyBorder="1" applyAlignment="1">
      <alignment horizontal="center" wrapText="1"/>
    </xf>
    <xf numFmtId="0" fontId="6" fillId="4" borderId="55" xfId="0" applyFont="1" applyFill="1" applyBorder="1" applyAlignment="1">
      <alignment horizontal="center" wrapText="1"/>
    </xf>
    <xf numFmtId="0" fontId="6" fillId="4" borderId="33" xfId="0" applyFont="1" applyFill="1" applyBorder="1" applyAlignment="1">
      <alignment horizontal="center" wrapText="1"/>
    </xf>
    <xf numFmtId="0" fontId="6" fillId="4" borderId="57" xfId="0" applyFont="1" applyFill="1" applyBorder="1" applyAlignment="1">
      <alignment horizontal="center" wrapText="1"/>
    </xf>
    <xf numFmtId="0" fontId="6" fillId="4" borderId="58" xfId="0" applyFont="1" applyFill="1" applyBorder="1" applyAlignment="1">
      <alignment horizontal="center" wrapText="1"/>
    </xf>
    <xf numFmtId="0" fontId="5" fillId="4" borderId="60" xfId="0" applyFont="1" applyFill="1" applyBorder="1" applyAlignment="1">
      <alignment horizontal="center" vertical="center"/>
    </xf>
    <xf numFmtId="0" fontId="5" fillId="4" borderId="29" xfId="0" applyFont="1" applyFill="1" applyBorder="1" applyAlignment="1">
      <alignment horizontal="center" vertical="center"/>
    </xf>
    <xf numFmtId="0" fontId="6" fillId="4" borderId="20" xfId="0" applyFont="1" applyFill="1" applyBorder="1" applyAlignment="1">
      <alignment horizontal="center" vertical="center" wrapText="1"/>
    </xf>
    <xf numFmtId="0" fontId="6" fillId="6" borderId="60" xfId="0" applyFont="1" applyFill="1" applyBorder="1" applyAlignment="1">
      <alignment horizontal="center"/>
    </xf>
    <xf numFmtId="0" fontId="6" fillId="6" borderId="57" xfId="0" applyFont="1" applyFill="1" applyBorder="1" applyAlignment="1">
      <alignment horizontal="center"/>
    </xf>
    <xf numFmtId="0" fontId="6" fillId="6" borderId="29" xfId="0" applyFont="1" applyFill="1" applyBorder="1" applyAlignment="1">
      <alignment horizontal="center"/>
    </xf>
    <xf numFmtId="0" fontId="11" fillId="0" borderId="0" xfId="0" applyFont="1" applyAlignment="1">
      <alignment horizontal="left" vertical="top" wrapText="1"/>
    </xf>
    <xf numFmtId="0" fontId="6" fillId="0" borderId="0" xfId="0" applyFont="1" applyAlignment="1">
      <alignment horizontal="left" vertical="top" wrapText="1"/>
    </xf>
    <xf numFmtId="2" fontId="6" fillId="3" borderId="26" xfId="0" applyNumberFormat="1" applyFont="1" applyFill="1" applyBorder="1" applyAlignment="1">
      <alignment horizontal="center" vertical="center"/>
    </xf>
    <xf numFmtId="2" fontId="6" fillId="3" borderId="14" xfId="0" applyNumberFormat="1" applyFont="1" applyFill="1" applyBorder="1" applyAlignment="1">
      <alignment horizontal="center" vertical="center"/>
    </xf>
    <xf numFmtId="0" fontId="6" fillId="0" borderId="27" xfId="0" applyFont="1" applyBorder="1" applyAlignment="1">
      <alignment horizontal="center"/>
    </xf>
    <xf numFmtId="2" fontId="6" fillId="14" borderId="13" xfId="0" applyNumberFormat="1" applyFont="1" applyFill="1" applyBorder="1" applyAlignment="1">
      <alignment horizontal="center" vertical="center"/>
    </xf>
    <xf numFmtId="2" fontId="6" fillId="14" borderId="26" xfId="0" applyNumberFormat="1" applyFont="1" applyFill="1" applyBorder="1" applyAlignment="1">
      <alignment horizontal="center" vertical="center"/>
    </xf>
    <xf numFmtId="2" fontId="6" fillId="14" borderId="14" xfId="0" applyNumberFormat="1" applyFont="1" applyFill="1" applyBorder="1" applyAlignment="1">
      <alignment horizontal="center" vertical="center"/>
    </xf>
    <xf numFmtId="0" fontId="11" fillId="5" borderId="60" xfId="0" applyFont="1" applyFill="1" applyBorder="1" applyAlignment="1">
      <alignment horizontal="center"/>
    </xf>
    <xf numFmtId="0" fontId="11" fillId="5" borderId="57" xfId="0" applyFont="1" applyFill="1" applyBorder="1" applyAlignment="1">
      <alignment horizontal="center"/>
    </xf>
    <xf numFmtId="0" fontId="11" fillId="5" borderId="29" xfId="0" applyFont="1" applyFill="1" applyBorder="1" applyAlignment="1">
      <alignment horizontal="center"/>
    </xf>
    <xf numFmtId="0" fontId="6" fillId="0" borderId="31" xfId="0" applyFont="1" applyBorder="1" applyAlignment="1">
      <alignment horizontal="center"/>
    </xf>
    <xf numFmtId="0" fontId="6" fillId="0" borderId="32" xfId="0" applyFont="1" applyBorder="1" applyAlignment="1">
      <alignment horizontal="center"/>
    </xf>
    <xf numFmtId="0" fontId="6" fillId="0" borderId="34" xfId="0" applyFont="1" applyBorder="1" applyAlignment="1">
      <alignment horizontal="center"/>
    </xf>
    <xf numFmtId="2" fontId="6" fillId="12" borderId="13" xfId="0" applyNumberFormat="1" applyFont="1" applyFill="1" applyBorder="1" applyAlignment="1">
      <alignment horizontal="center" vertical="center"/>
    </xf>
    <xf numFmtId="2" fontId="6" fillId="12" borderId="26" xfId="0" applyNumberFormat="1" applyFont="1" applyFill="1" applyBorder="1" applyAlignment="1">
      <alignment horizontal="center" vertical="center"/>
    </xf>
    <xf numFmtId="2" fontId="6" fillId="12" borderId="14" xfId="0" applyNumberFormat="1" applyFont="1" applyFill="1" applyBorder="1" applyAlignment="1">
      <alignment horizontal="center" vertical="center"/>
    </xf>
    <xf numFmtId="2" fontId="6" fillId="13" borderId="13" xfId="0" applyNumberFormat="1" applyFont="1" applyFill="1" applyBorder="1" applyAlignment="1">
      <alignment horizontal="center" vertical="center"/>
    </xf>
    <xf numFmtId="2" fontId="6" fillId="13" borderId="26" xfId="0" applyNumberFormat="1" applyFont="1" applyFill="1" applyBorder="1" applyAlignment="1">
      <alignment horizontal="center" vertical="center"/>
    </xf>
    <xf numFmtId="2" fontId="6" fillId="13" borderId="14" xfId="0" applyNumberFormat="1" applyFont="1" applyFill="1" applyBorder="1" applyAlignment="1">
      <alignment horizontal="center" vertical="center"/>
    </xf>
    <xf numFmtId="0" fontId="11" fillId="0" borderId="0" xfId="0" applyFont="1" applyAlignment="1">
      <alignment horizontal="left" vertical="center" wrapText="1"/>
    </xf>
    <xf numFmtId="2" fontId="6" fillId="3" borderId="13" xfId="0" applyNumberFormat="1" applyFont="1" applyFill="1" applyBorder="1" applyAlignment="1">
      <alignment horizontal="center" vertical="center"/>
    </xf>
    <xf numFmtId="2" fontId="6" fillId="15" borderId="13" xfId="0" applyNumberFormat="1" applyFont="1" applyFill="1" applyBorder="1" applyAlignment="1">
      <alignment horizontal="center" vertical="center"/>
    </xf>
    <xf numFmtId="2" fontId="6" fillId="15" borderId="26" xfId="0" applyNumberFormat="1" applyFont="1" applyFill="1" applyBorder="1" applyAlignment="1">
      <alignment horizontal="center" vertical="center"/>
    </xf>
    <xf numFmtId="2" fontId="6" fillId="15" borderId="22" xfId="0" applyNumberFormat="1" applyFont="1" applyFill="1" applyBorder="1" applyAlignment="1">
      <alignment horizontal="center" vertical="center"/>
    </xf>
    <xf numFmtId="2" fontId="6" fillId="0" borderId="31" xfId="0" applyNumberFormat="1" applyFont="1" applyBorder="1" applyAlignment="1">
      <alignment horizontal="center" vertical="center"/>
    </xf>
    <xf numFmtId="2" fontId="6" fillId="0" borderId="32" xfId="0" applyNumberFormat="1" applyFont="1" applyBorder="1" applyAlignment="1">
      <alignment horizontal="center" vertical="center"/>
    </xf>
    <xf numFmtId="2" fontId="6" fillId="0" borderId="34" xfId="0" applyNumberFormat="1" applyFont="1" applyBorder="1" applyAlignment="1">
      <alignment horizontal="center" vertical="center"/>
    </xf>
    <xf numFmtId="2" fontId="6" fillId="15" borderId="14" xfId="0" applyNumberFormat="1" applyFont="1" applyFill="1" applyBorder="1" applyAlignment="1">
      <alignment horizontal="center" vertical="center"/>
    </xf>
    <xf numFmtId="2" fontId="6" fillId="4" borderId="31" xfId="0" applyNumberFormat="1" applyFont="1" applyFill="1" applyBorder="1" applyAlignment="1">
      <alignment horizontal="center" vertical="center"/>
    </xf>
    <xf numFmtId="2" fontId="6" fillId="4" borderId="32" xfId="0" applyNumberFormat="1" applyFont="1" applyFill="1" applyBorder="1" applyAlignment="1">
      <alignment horizontal="center" vertical="center"/>
    </xf>
    <xf numFmtId="2" fontId="6" fillId="4" borderId="34" xfId="0" applyNumberFormat="1" applyFont="1" applyFill="1" applyBorder="1" applyAlignment="1">
      <alignment horizontal="center" vertical="center"/>
    </xf>
    <xf numFmtId="0" fontId="11" fillId="15" borderId="60" xfId="0" applyFont="1" applyFill="1" applyBorder="1" applyAlignment="1">
      <alignment horizontal="center"/>
    </xf>
    <xf numFmtId="0" fontId="11" fillId="15" borderId="57" xfId="0" applyFont="1" applyFill="1" applyBorder="1" applyAlignment="1">
      <alignment horizontal="center"/>
    </xf>
    <xf numFmtId="0" fontId="11" fillId="15" borderId="29" xfId="0" applyFont="1" applyFill="1" applyBorder="1" applyAlignment="1">
      <alignment horizontal="center"/>
    </xf>
    <xf numFmtId="2" fontId="6" fillId="0" borderId="66" xfId="0" applyNumberFormat="1" applyFont="1" applyBorder="1" applyAlignment="1">
      <alignment horizontal="center" vertical="center"/>
    </xf>
    <xf numFmtId="0" fontId="6" fillId="16" borderId="50" xfId="0" applyFont="1" applyFill="1" applyBorder="1" applyAlignment="1">
      <alignment horizontal="center"/>
    </xf>
    <xf numFmtId="0" fontId="6" fillId="16" borderId="51" xfId="0" applyFont="1" applyFill="1" applyBorder="1" applyAlignment="1">
      <alignment horizontal="center"/>
    </xf>
    <xf numFmtId="0" fontId="6" fillId="0" borderId="0" xfId="0" applyFont="1" applyAlignment="1">
      <alignment horizontal="center"/>
    </xf>
    <xf numFmtId="0" fontId="29" fillId="17" borderId="0" xfId="0" applyFont="1" applyFill="1" applyAlignment="1">
      <alignment horizontal="left" vertical="center"/>
    </xf>
    <xf numFmtId="0" fontId="8" fillId="8" borderId="61"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8" fillId="8" borderId="53" xfId="0" applyFont="1" applyFill="1" applyBorder="1" applyAlignment="1">
      <alignment horizontal="center" vertical="center" wrapText="1"/>
    </xf>
    <xf numFmtId="165" fontId="8" fillId="8" borderId="61" xfId="2" applyNumberFormat="1" applyFont="1" applyFill="1" applyBorder="1" applyAlignment="1">
      <alignment horizontal="center" vertical="center"/>
    </xf>
    <xf numFmtId="165" fontId="8" fillId="8" borderId="53" xfId="2" applyNumberFormat="1" applyFont="1" applyFill="1" applyBorder="1" applyAlignment="1">
      <alignment horizontal="center" vertical="center"/>
    </xf>
    <xf numFmtId="0" fontId="8" fillId="8" borderId="61" xfId="0" applyFont="1" applyFill="1" applyBorder="1" applyAlignment="1">
      <alignment horizontal="center" vertical="center"/>
    </xf>
    <xf numFmtId="0" fontId="8" fillId="8" borderId="53"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28" xfId="0" applyFont="1" applyFill="1" applyBorder="1" applyAlignment="1">
      <alignment horizontal="center" vertical="center"/>
    </xf>
  </cellXfs>
  <cellStyles count="4">
    <cellStyle name="Currency" xfId="2" builtinId="4"/>
    <cellStyle name="Hyperlink" xfId="1" builtinId="8"/>
    <cellStyle name="Hyperlink 2" xfId="3" xr:uid="{4F57588B-6F76-41F9-8590-110FEEA38010}"/>
    <cellStyle name="Normal" xfId="0" builtinId="0"/>
  </cellStyles>
  <dxfs count="30">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border diagonalUp="0" diagonalDown="0">
        <left/>
        <right style="medium">
          <color indexed="64"/>
        </right>
        <top/>
        <bottom/>
        <vertical/>
        <horizontal/>
      </border>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1"/>
        <color theme="1"/>
        <name val="Segoe UI"/>
        <family val="2"/>
        <scheme val="none"/>
      </font>
      <alignment horizontal="general" vertical="center" textRotation="0" wrapText="0" indent="0" justifyLastLine="0" shrinkToFit="0" readingOrder="0"/>
    </dxf>
    <dxf>
      <font>
        <b/>
        <i val="0"/>
        <strike val="0"/>
        <condense val="0"/>
        <extend val="0"/>
        <outline val="0"/>
        <shadow val="0"/>
        <u val="none"/>
        <vertAlign val="baseline"/>
        <sz val="11"/>
        <color theme="0"/>
        <name val="Segoe UI"/>
        <family val="2"/>
        <scheme val="none"/>
      </font>
      <fill>
        <patternFill patternType="solid">
          <fgColor indexed="64"/>
          <bgColor theme="2" tint="-0.749992370372631"/>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0550139/Box/AAC%20Office/AAC%20Programs/PPA/Summaries,%20Handouts,%20Resources/ARCHIVE/Allied%20Health/PreHealth%20Planner%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racurricular"/>
      <sheetName val="Dental GPA"/>
      <sheetName val="Vet GPA"/>
      <sheetName val="PA GPA"/>
      <sheetName val="Pharmacy GPA"/>
      <sheetName val="PT GPA"/>
      <sheetName val="OT GPA"/>
      <sheetName val="Program Info"/>
    </sheetNames>
    <sheetDataSet>
      <sheetData sheetId="0" refreshError="1"/>
      <sheetData sheetId="1" refreshError="1"/>
      <sheetData sheetId="2" refreshError="1"/>
      <sheetData sheetId="3">
        <row r="83">
          <cell r="E83" t="str">
            <v>Grades</v>
          </cell>
          <cell r="F83" t="str">
            <v>Grade
Points</v>
          </cell>
        </row>
        <row r="84">
          <cell r="E84" t="str">
            <v>A (4.0)</v>
          </cell>
          <cell r="F84">
            <v>4</v>
          </cell>
        </row>
        <row r="85">
          <cell r="E85" t="str">
            <v>A- (3.7)</v>
          </cell>
          <cell r="F85">
            <v>3.7</v>
          </cell>
        </row>
        <row r="86">
          <cell r="E86" t="str">
            <v>B+ (3.3)</v>
          </cell>
          <cell r="F86">
            <v>3.3</v>
          </cell>
        </row>
        <row r="87">
          <cell r="E87" t="str">
            <v>B (3.0)</v>
          </cell>
          <cell r="F87">
            <v>3</v>
          </cell>
        </row>
        <row r="88">
          <cell r="E88" t="str">
            <v>B- (2.7)</v>
          </cell>
        </row>
        <row r="89">
          <cell r="E89" t="str">
            <v>C+ (2.3)</v>
          </cell>
          <cell r="F89">
            <v>2.3330000000000002</v>
          </cell>
        </row>
        <row r="90">
          <cell r="E90" t="str">
            <v>C (2.0)</v>
          </cell>
          <cell r="F90">
            <v>2</v>
          </cell>
        </row>
        <row r="91">
          <cell r="E91" t="str">
            <v>C- (1.7)</v>
          </cell>
          <cell r="F91">
            <v>1.667</v>
          </cell>
        </row>
        <row r="92">
          <cell r="E92" t="str">
            <v>D+ (1.3)</v>
          </cell>
          <cell r="F92">
            <v>1.333</v>
          </cell>
        </row>
        <row r="93">
          <cell r="E93" t="str">
            <v>D (1.0)</v>
          </cell>
          <cell r="F93">
            <v>1</v>
          </cell>
        </row>
        <row r="94">
          <cell r="E94" t="str">
            <v>D- (0.7)</v>
          </cell>
          <cell r="F94">
            <v>0.66700000000000004</v>
          </cell>
        </row>
        <row r="95">
          <cell r="E95" t="str">
            <v>E (0.0)</v>
          </cell>
          <cell r="F95">
            <v>0</v>
          </cell>
        </row>
        <row r="96">
          <cell r="E96" t="str">
            <v>CR</v>
          </cell>
        </row>
        <row r="97">
          <cell r="E97" t="str">
            <v>NC</v>
          </cell>
        </row>
      </sheetData>
      <sheetData sheetId="4" refreshError="1"/>
      <sheetData sheetId="5" refreshError="1"/>
      <sheetData sheetId="6" refreshError="1"/>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3C38020-101C-4CF4-8F50-40C4392A5526}" name="Table2" displayName="Table2" ref="A6:AA52" totalsRowShown="0" headerRowDxfId="29" dataDxfId="28" tableBorderDxfId="27">
  <autoFilter ref="A6:AA52" xr:uid="{ED595572-8A18-4B9B-9FE4-64CC7E5F94F8}"/>
  <tableColumns count="27">
    <tableColumn id="1" xr3:uid="{FAB0B23A-9D2C-432B-9197-1BC0CFF5F904}" name="SCHOOL NAME" dataDxfId="26"/>
    <tableColumn id="2" xr3:uid="{79C0EB8E-8B9B-4917-A7F0-1E34A859D7A0}" name="State" dataDxfId="25"/>
    <tableColumn id="3" xr3:uid="{F5C98FF6-ADF2-40B3-842C-B3CE69DACE70}" name="Website" dataDxfId="24"/>
    <tableColumn id="4" xr3:uid="{3C8BC16A-E036-47E4-B912-C1906AC295B1}" name="Public" dataDxfId="23"/>
    <tableColumn id="5" xr3:uid="{EF90D186-96B4-457C-A309-C11C84726B29}" name="Private" dataDxfId="22"/>
    <tableColumn id="6" xr3:uid="{2E3B89E3-B916-4ED2-A3B3-D2D12C8222E9}" name="Science" dataDxfId="21"/>
    <tableColumn id="7" xr3:uid="{58816BEA-7DBB-4F5E-9EBA-E0268E9014B5}" name="Non-Science" dataDxfId="20"/>
    <tableColumn id="8" xr3:uid="{CE3E86B5-3C38-4357-9EB0-8F9A0FA89D26}" name="Cumulative" dataDxfId="19"/>
    <tableColumn id="9" xr3:uid="{0EF83CDF-FF9D-4654-A1A2-3FEC2D62566E}" name="Minimum" dataDxfId="18"/>
    <tableColumn id="13" xr3:uid="{6D0C3846-47EE-4583-90AF-0D25F03E9346}" name="Average" dataDxfId="17"/>
    <tableColumn id="14" xr3:uid="{2ACCB51D-3AB7-4546-BAE6-83C66A2D867A}" name="Bio" dataDxfId="16"/>
    <tableColumn id="15" xr3:uid="{1A3F1F24-A398-481F-82A6-3D35E93419B2}" name="Chem" dataDxfId="15"/>
    <tableColumn id="16" xr3:uid="{3A469DAE-4031-45D8-B3DF-1A25C794E1CD}" name="Phys" dataDxfId="14"/>
    <tableColumn id="17" xr3:uid="{B1BBF53C-BBE7-4B0A-9F9C-4C43C756820D}" name="Math" dataDxfId="13"/>
    <tableColumn id="18" xr3:uid="{99812DBE-1383-4CB0-B861-24A98BF194B1}" name="Other" dataDxfId="12"/>
    <tableColumn id="19" xr3:uid="{FD7695D5-BD69-49E8-9E4D-090C56AB608B}" name="Y/N" dataDxfId="11"/>
    <tableColumn id="20" xr3:uid="{52BA00DF-AC62-4B7C-9F95-2FF94C35F570}" name="Traditional" dataDxfId="10"/>
    <tableColumn id="21" xr3:uid="{93EFD679-1489-4C1C-B9CF-B51F7FA7D091}" name="MMI" dataDxfId="9"/>
    <tableColumn id="22" xr3:uid="{B942067F-4A01-453D-AF29-98A497C69DB1}" name="Science LOR" dataDxfId="8"/>
    <tableColumn id="23" xr3:uid="{41B3A405-8758-4EF7-8BA4-DF02F39A29AF}" name="2nd Science" dataDxfId="7"/>
    <tableColumn id="24" xr3:uid="{B863B8CF-EAEB-4244-BCA3-533B99F3A205}" name="Non-Science LOR" dataDxfId="6"/>
    <tableColumn id="25" xr3:uid="{9B41E67F-2C6C-4D0D-8680-4391CF6C8B74}" name="Volunteer" dataDxfId="5"/>
    <tableColumn id="26" xr3:uid="{4A06296C-147A-4B33-829D-E77D416420AB}" name="Clinical" dataDxfId="4"/>
    <tableColumn id="27" xr3:uid="{E36F1F60-4D43-43C6-B9DB-EE269474F620}" name="Research" dataDxfId="3"/>
    <tableColumn id="28" xr3:uid="{96ABFAAF-2835-4A2E-8809-C4B5515504B2}" name="Something Else" dataDxfId="2"/>
    <tableColumn id="30" xr3:uid="{B25C0D66-F995-469A-9E93-DA936EF27B8B}" name="Applicants" dataDxfId="1"/>
    <tableColumn id="29" xr3:uid="{03C89816-3559-4423-96FF-A04DA9D87DD4}" name="Class Size"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www.paeaonline.org/"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www.ptcas.org/ProgramPrereqs/"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hyperlink" Target="https://pharmacy.utah.edu/admissions/pharmd/prerx" TargetMode="External"/><Relationship Id="rId2" Type="http://schemas.openxmlformats.org/officeDocument/2006/relationships/hyperlink" Target="http://www.pharmacy.utah.edu/" TargetMode="External"/><Relationship Id="rId1" Type="http://schemas.openxmlformats.org/officeDocument/2006/relationships/hyperlink" Target="http://www.aacp.org/resources/student/pharmacyforyou/admissions/admissionrequirements/Pages/default.aspx"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6.bin"/><Relationship Id="rId1" Type="http://schemas.openxmlformats.org/officeDocument/2006/relationships/hyperlink" Target="http://www.aavmc.org/Students-Applicants-and-Advisors/Veterinary-Medical-College-Application-Service.aspx" TargetMode="Externa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E116"/>
  <sheetViews>
    <sheetView tabSelected="1" topLeftCell="A48" zoomScaleNormal="100" workbookViewId="0">
      <selection activeCell="H13" sqref="H13"/>
    </sheetView>
  </sheetViews>
  <sheetFormatPr defaultColWidth="9.1796875" defaultRowHeight="16.5" x14ac:dyDescent="0.45"/>
  <cols>
    <col min="1" max="1" width="24" style="16" customWidth="1"/>
    <col min="2" max="2" width="33.7265625" style="16" customWidth="1"/>
    <col min="3" max="3" width="16.7265625" style="16" customWidth="1"/>
    <col min="4" max="4" width="49.54296875" style="16" customWidth="1"/>
    <col min="5" max="5" width="16.7265625" style="16" customWidth="1"/>
    <col min="6" max="6" width="16.26953125" style="16" customWidth="1"/>
    <col min="7" max="7" width="36.7265625" style="16" customWidth="1"/>
    <col min="8" max="8" width="36.453125" style="16" customWidth="1"/>
    <col min="9" max="9" width="125.1796875" style="16" bestFit="1" customWidth="1"/>
    <col min="10" max="16384" width="9.1796875" style="16"/>
  </cols>
  <sheetData>
    <row r="2" spans="1:10" x14ac:dyDescent="0.45">
      <c r="A2" s="254" t="s">
        <v>162</v>
      </c>
      <c r="B2" s="254"/>
      <c r="C2" s="254"/>
      <c r="D2" s="254"/>
      <c r="E2" s="254"/>
      <c r="F2" s="254"/>
      <c r="G2" s="254"/>
      <c r="H2" s="254"/>
      <c r="I2" s="254"/>
    </row>
    <row r="3" spans="1:10" x14ac:dyDescent="0.45">
      <c r="A3" s="227" t="s">
        <v>146</v>
      </c>
      <c r="B3" s="227"/>
      <c r="C3" s="227"/>
      <c r="D3" s="227"/>
      <c r="E3" s="227"/>
      <c r="F3" s="227"/>
      <c r="G3" s="227"/>
      <c r="H3" s="227"/>
      <c r="I3" s="227"/>
    </row>
    <row r="4" spans="1:10" x14ac:dyDescent="0.45">
      <c r="A4" s="213" t="s">
        <v>263</v>
      </c>
      <c r="B4" s="213"/>
      <c r="C4" s="213"/>
      <c r="D4" s="213"/>
      <c r="E4" s="213"/>
      <c r="F4" s="213"/>
      <c r="G4" s="213"/>
      <c r="H4" s="213"/>
      <c r="I4" s="213"/>
    </row>
    <row r="5" spans="1:10" ht="17" thickBot="1" x14ac:dyDescent="0.5"/>
    <row r="6" spans="1:10" s="15" customFormat="1" ht="33.5" thickBot="1" x14ac:dyDescent="0.5">
      <c r="A6" s="78" t="s">
        <v>99</v>
      </c>
      <c r="B6" s="78" t="s">
        <v>1</v>
      </c>
      <c r="C6" s="78" t="s">
        <v>93</v>
      </c>
      <c r="D6" s="79" t="s">
        <v>97</v>
      </c>
      <c r="E6" s="80" t="s">
        <v>94</v>
      </c>
      <c r="F6" s="81" t="s">
        <v>23</v>
      </c>
      <c r="G6" s="78" t="s">
        <v>95</v>
      </c>
      <c r="H6" s="82" t="s">
        <v>96</v>
      </c>
      <c r="I6" s="83" t="s">
        <v>147</v>
      </c>
      <c r="J6" s="16"/>
    </row>
    <row r="7" spans="1:10" x14ac:dyDescent="0.45">
      <c r="A7" s="84">
        <v>2023</v>
      </c>
      <c r="B7" s="85" t="s">
        <v>153</v>
      </c>
      <c r="C7" s="86" t="s">
        <v>98</v>
      </c>
      <c r="D7" s="86" t="s">
        <v>129</v>
      </c>
      <c r="E7" s="87">
        <v>3</v>
      </c>
      <c r="F7" s="88">
        <v>180</v>
      </c>
      <c r="G7" s="88"/>
      <c r="H7" s="86"/>
      <c r="I7" s="89"/>
    </row>
    <row r="8" spans="1:10" x14ac:dyDescent="0.45">
      <c r="A8" s="84"/>
      <c r="B8" s="85"/>
      <c r="C8" s="86"/>
      <c r="D8" s="86"/>
      <c r="E8" s="87"/>
      <c r="F8" s="88"/>
      <c r="G8" s="88"/>
      <c r="H8" s="86"/>
      <c r="I8" s="90"/>
    </row>
    <row r="9" spans="1:10" x14ac:dyDescent="0.45">
      <c r="A9" s="84">
        <v>2024</v>
      </c>
      <c r="B9" s="91"/>
      <c r="C9" s="91"/>
      <c r="D9" s="91"/>
      <c r="E9" s="92"/>
      <c r="F9" s="93"/>
      <c r="G9" s="93"/>
      <c r="H9" s="91"/>
      <c r="I9" s="94"/>
    </row>
    <row r="10" spans="1:10" x14ac:dyDescent="0.45">
      <c r="A10" s="84"/>
      <c r="B10" s="91"/>
      <c r="C10" s="91"/>
      <c r="D10" s="91"/>
      <c r="E10" s="92"/>
      <c r="F10" s="93"/>
      <c r="G10" s="93"/>
      <c r="H10" s="91"/>
      <c r="I10" s="95"/>
    </row>
    <row r="11" spans="1:10" x14ac:dyDescent="0.45">
      <c r="A11" s="84">
        <v>2025</v>
      </c>
      <c r="B11" s="91"/>
      <c r="C11" s="91"/>
      <c r="D11" s="91"/>
      <c r="E11" s="92"/>
      <c r="F11" s="93"/>
      <c r="G11" s="93"/>
      <c r="H11" s="91"/>
      <c r="I11" s="94"/>
    </row>
    <row r="12" spans="1:10" x14ac:dyDescent="0.45">
      <c r="A12" s="84"/>
      <c r="B12" s="91"/>
      <c r="C12" s="91"/>
      <c r="D12" s="91"/>
      <c r="E12" s="92"/>
      <c r="F12" s="93"/>
      <c r="G12" s="93"/>
      <c r="H12" s="91"/>
      <c r="I12" s="95"/>
    </row>
    <row r="13" spans="1:10" x14ac:dyDescent="0.45">
      <c r="A13" s="84">
        <v>2026</v>
      </c>
      <c r="B13" s="91"/>
      <c r="C13" s="91"/>
      <c r="D13" s="91"/>
      <c r="E13" s="92"/>
      <c r="F13" s="93"/>
      <c r="G13" s="93"/>
      <c r="H13" s="91"/>
      <c r="I13" s="94"/>
    </row>
    <row r="14" spans="1:10" x14ac:dyDescent="0.45">
      <c r="A14" s="84"/>
      <c r="B14" s="91"/>
      <c r="C14" s="91"/>
      <c r="D14" s="91"/>
      <c r="E14" s="92"/>
      <c r="F14" s="93"/>
      <c r="G14" s="93"/>
      <c r="H14" s="91"/>
      <c r="I14" s="94"/>
    </row>
    <row r="15" spans="1:10" x14ac:dyDescent="0.45">
      <c r="A15" s="84">
        <v>2027</v>
      </c>
      <c r="B15" s="91"/>
      <c r="C15" s="91"/>
      <c r="D15" s="91"/>
      <c r="E15" s="92"/>
      <c r="F15" s="93"/>
      <c r="G15" s="93"/>
      <c r="H15" s="91"/>
      <c r="I15" s="94"/>
    </row>
    <row r="16" spans="1:10" ht="17" thickBot="1" x14ac:dyDescent="0.5">
      <c r="A16" s="96"/>
      <c r="B16" s="97"/>
      <c r="C16" s="97"/>
      <c r="D16" s="97"/>
      <c r="E16" s="98"/>
      <c r="F16" s="99"/>
      <c r="G16" s="99"/>
      <c r="H16" s="97"/>
      <c r="I16" s="100"/>
    </row>
    <row r="17" spans="1:31" x14ac:dyDescent="0.45">
      <c r="A17" s="101" t="s">
        <v>12</v>
      </c>
      <c r="B17" s="102"/>
    </row>
    <row r="21" spans="1:31" x14ac:dyDescent="0.45">
      <c r="A21" s="206" t="s">
        <v>161</v>
      </c>
      <c r="B21" s="206"/>
      <c r="C21" s="206"/>
      <c r="D21" s="206"/>
      <c r="E21" s="206"/>
      <c r="F21" s="206"/>
      <c r="G21" s="206"/>
      <c r="H21" s="206"/>
      <c r="I21" s="206"/>
    </row>
    <row r="22" spans="1:31" x14ac:dyDescent="0.45">
      <c r="A22" s="227" t="s">
        <v>148</v>
      </c>
      <c r="B22" s="227"/>
      <c r="C22" s="227"/>
      <c r="D22" s="227"/>
      <c r="E22" s="227"/>
      <c r="F22" s="227"/>
      <c r="G22" s="227"/>
      <c r="H22" s="227"/>
      <c r="I22" s="227"/>
    </row>
    <row r="23" spans="1:31" x14ac:dyDescent="0.45">
      <c r="A23" s="213" t="s">
        <v>158</v>
      </c>
      <c r="B23" s="213"/>
      <c r="C23" s="213"/>
      <c r="D23" s="213"/>
      <c r="E23" s="213"/>
      <c r="F23" s="213"/>
      <c r="G23" s="213"/>
      <c r="H23" s="213"/>
      <c r="I23" s="213"/>
    </row>
    <row r="24" spans="1:31" ht="17" thickBot="1" x14ac:dyDescent="0.5"/>
    <row r="25" spans="1:31" ht="33.5" thickBot="1" x14ac:dyDescent="0.5">
      <c r="A25" s="79" t="s">
        <v>99</v>
      </c>
      <c r="B25" s="82" t="s">
        <v>1</v>
      </c>
      <c r="C25" s="78" t="s">
        <v>93</v>
      </c>
      <c r="D25" s="79" t="s">
        <v>97</v>
      </c>
      <c r="E25" s="80" t="s">
        <v>94</v>
      </c>
      <c r="F25" s="81" t="s">
        <v>23</v>
      </c>
      <c r="G25" s="78" t="s">
        <v>95</v>
      </c>
      <c r="H25" s="82" t="s">
        <v>96</v>
      </c>
      <c r="I25" s="103" t="s">
        <v>128</v>
      </c>
    </row>
    <row r="26" spans="1:31" x14ac:dyDescent="0.45">
      <c r="A26" s="104">
        <v>2023</v>
      </c>
      <c r="B26" s="87" t="s">
        <v>152</v>
      </c>
      <c r="C26" s="86" t="s">
        <v>154</v>
      </c>
      <c r="D26" s="86" t="s">
        <v>134</v>
      </c>
      <c r="E26" s="87">
        <v>6</v>
      </c>
      <c r="F26" s="88">
        <v>100</v>
      </c>
      <c r="G26" s="88"/>
      <c r="H26" s="86"/>
      <c r="I26" s="105"/>
    </row>
    <row r="27" spans="1:31" x14ac:dyDescent="0.45">
      <c r="A27" s="106">
        <v>2024</v>
      </c>
      <c r="B27" s="92"/>
      <c r="C27" s="86"/>
      <c r="D27" s="86"/>
      <c r="E27" s="87"/>
      <c r="F27" s="88"/>
      <c r="G27" s="93"/>
      <c r="H27" s="91"/>
      <c r="I27" s="105"/>
    </row>
    <row r="28" spans="1:31" x14ac:dyDescent="0.45">
      <c r="A28" s="104">
        <v>2025</v>
      </c>
      <c r="B28" s="92"/>
      <c r="C28" s="91"/>
      <c r="D28" s="91"/>
      <c r="E28" s="92"/>
      <c r="F28" s="93"/>
      <c r="G28" s="93"/>
      <c r="H28" s="91"/>
      <c r="I28" s="105"/>
    </row>
    <row r="29" spans="1:31" x14ac:dyDescent="0.45">
      <c r="A29" s="106">
        <v>2026</v>
      </c>
      <c r="B29" s="92"/>
      <c r="C29" s="91"/>
      <c r="D29" s="91"/>
      <c r="E29" s="92"/>
      <c r="F29" s="93"/>
      <c r="G29" s="93"/>
      <c r="H29" s="91"/>
      <c r="I29" s="105"/>
    </row>
    <row r="30" spans="1:31" ht="17" thickBot="1" x14ac:dyDescent="0.5">
      <c r="A30" s="107"/>
      <c r="B30" s="98"/>
      <c r="C30" s="97"/>
      <c r="D30" s="97"/>
      <c r="E30" s="98"/>
      <c r="F30" s="99"/>
      <c r="G30" s="99"/>
      <c r="H30" s="97"/>
      <c r="I30" s="108"/>
    </row>
    <row r="31" spans="1:31" s="62" customFormat="1" x14ac:dyDescent="0.45">
      <c r="A31" s="193" t="s">
        <v>12</v>
      </c>
      <c r="B31" s="193"/>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row>
    <row r="32" spans="1:31" s="62" customFormat="1" x14ac:dyDescent="0.45">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row>
    <row r="35" spans="1:9" x14ac:dyDescent="0.45">
      <c r="A35" s="206" t="s">
        <v>160</v>
      </c>
      <c r="B35" s="206"/>
      <c r="C35" s="206"/>
      <c r="D35" s="206"/>
      <c r="E35" s="206"/>
      <c r="F35" s="206"/>
      <c r="G35" s="206"/>
      <c r="H35" s="206"/>
      <c r="I35" s="206"/>
    </row>
    <row r="36" spans="1:9" x14ac:dyDescent="0.45">
      <c r="A36" s="227" t="s">
        <v>149</v>
      </c>
      <c r="B36" s="227"/>
      <c r="C36" s="227"/>
      <c r="D36" s="227"/>
      <c r="E36" s="227"/>
      <c r="F36" s="227"/>
      <c r="G36" s="227"/>
      <c r="H36" s="227"/>
      <c r="I36" s="227"/>
    </row>
    <row r="37" spans="1:9" x14ac:dyDescent="0.45">
      <c r="A37" s="213" t="s">
        <v>157</v>
      </c>
      <c r="B37" s="213"/>
      <c r="C37" s="213"/>
      <c r="D37" s="213"/>
      <c r="E37" s="213"/>
      <c r="F37" s="213"/>
      <c r="G37" s="213"/>
      <c r="H37" s="213"/>
      <c r="I37" s="213"/>
    </row>
    <row r="38" spans="1:9" ht="17" thickBot="1" x14ac:dyDescent="0.5"/>
    <row r="39" spans="1:9" ht="17" thickBot="1" x14ac:dyDescent="0.5">
      <c r="A39" s="255" t="s">
        <v>3</v>
      </c>
      <c r="B39" s="256"/>
      <c r="C39" s="256"/>
      <c r="D39" s="256"/>
      <c r="E39" s="256"/>
      <c r="F39" s="256"/>
      <c r="G39" s="256"/>
      <c r="H39" s="256"/>
      <c r="I39" s="257"/>
    </row>
    <row r="40" spans="1:9" x14ac:dyDescent="0.45">
      <c r="A40" s="207" t="s">
        <v>4</v>
      </c>
      <c r="B40" s="208"/>
      <c r="C40" s="258"/>
      <c r="D40" s="259"/>
      <c r="E40" s="259"/>
      <c r="F40" s="259"/>
      <c r="G40" s="259"/>
      <c r="H40" s="259"/>
      <c r="I40" s="260"/>
    </row>
    <row r="41" spans="1:9" x14ac:dyDescent="0.45">
      <c r="A41" s="209" t="s">
        <v>5</v>
      </c>
      <c r="B41" s="210"/>
      <c r="C41" s="266"/>
      <c r="D41" s="267"/>
      <c r="E41" s="267"/>
      <c r="F41" s="267"/>
      <c r="G41" s="267"/>
      <c r="H41" s="267"/>
      <c r="I41" s="268"/>
    </row>
    <row r="42" spans="1:9" ht="17" thickBot="1" x14ac:dyDescent="0.5">
      <c r="A42" s="211" t="s">
        <v>6</v>
      </c>
      <c r="B42" s="212"/>
      <c r="C42" s="269"/>
      <c r="D42" s="270"/>
      <c r="E42" s="270"/>
      <c r="F42" s="270"/>
      <c r="G42" s="270"/>
      <c r="H42" s="270"/>
      <c r="I42" s="271"/>
    </row>
    <row r="43" spans="1:9" x14ac:dyDescent="0.45">
      <c r="A43" s="193" t="s">
        <v>12</v>
      </c>
      <c r="B43" s="193"/>
    </row>
    <row r="44" spans="1:9" ht="17" thickBot="1" x14ac:dyDescent="0.5"/>
    <row r="45" spans="1:9" ht="17" thickBot="1" x14ac:dyDescent="0.5">
      <c r="A45" s="203" t="s">
        <v>7</v>
      </c>
      <c r="B45" s="204"/>
      <c r="C45" s="204"/>
      <c r="D45" s="204"/>
      <c r="E45" s="204"/>
      <c r="F45" s="204"/>
      <c r="G45" s="204"/>
      <c r="H45" s="204"/>
      <c r="I45" s="205"/>
    </row>
    <row r="46" spans="1:9" x14ac:dyDescent="0.45">
      <c r="A46" s="207" t="s">
        <v>5</v>
      </c>
      <c r="B46" s="208"/>
      <c r="C46" s="197"/>
      <c r="D46" s="197"/>
      <c r="E46" s="197"/>
      <c r="F46" s="197"/>
      <c r="G46" s="197"/>
      <c r="H46" s="197"/>
      <c r="I46" s="198"/>
    </row>
    <row r="47" spans="1:9" ht="26.5" customHeight="1" thickBot="1" x14ac:dyDescent="0.5">
      <c r="A47" s="272" t="s">
        <v>6</v>
      </c>
      <c r="B47" s="273"/>
      <c r="C47" s="201"/>
      <c r="D47" s="201"/>
      <c r="E47" s="201"/>
      <c r="F47" s="201"/>
      <c r="G47" s="201"/>
      <c r="H47" s="201"/>
      <c r="I47" s="202"/>
    </row>
    <row r="48" spans="1:9" x14ac:dyDescent="0.45">
      <c r="A48" s="193" t="s">
        <v>12</v>
      </c>
      <c r="B48" s="193"/>
    </row>
    <row r="49" spans="1:9" ht="17" thickBot="1" x14ac:dyDescent="0.5">
      <c r="A49" s="109"/>
    </row>
    <row r="50" spans="1:9" ht="17" thickBot="1" x14ac:dyDescent="0.5">
      <c r="A50" s="203" t="s">
        <v>8</v>
      </c>
      <c r="B50" s="204"/>
      <c r="C50" s="204"/>
      <c r="D50" s="204"/>
      <c r="E50" s="204"/>
      <c r="F50" s="204"/>
      <c r="G50" s="204"/>
      <c r="H50" s="204"/>
      <c r="I50" s="205"/>
    </row>
    <row r="51" spans="1:9" x14ac:dyDescent="0.45">
      <c r="A51" s="207" t="s">
        <v>9</v>
      </c>
      <c r="B51" s="208"/>
      <c r="C51" s="197"/>
      <c r="D51" s="197"/>
      <c r="E51" s="197"/>
      <c r="F51" s="197"/>
      <c r="G51" s="197"/>
      <c r="H51" s="197"/>
      <c r="I51" s="198"/>
    </row>
    <row r="52" spans="1:9" x14ac:dyDescent="0.45">
      <c r="A52" s="209" t="s">
        <v>10</v>
      </c>
      <c r="B52" s="210"/>
      <c r="C52" s="199"/>
      <c r="D52" s="199"/>
      <c r="E52" s="199"/>
      <c r="F52" s="199"/>
      <c r="G52" s="199"/>
      <c r="H52" s="199"/>
      <c r="I52" s="200"/>
    </row>
    <row r="53" spans="1:9" ht="17" thickBot="1" x14ac:dyDescent="0.5">
      <c r="A53" s="211" t="s">
        <v>11</v>
      </c>
      <c r="B53" s="212"/>
      <c r="C53" s="201"/>
      <c r="D53" s="201"/>
      <c r="E53" s="201"/>
      <c r="F53" s="201"/>
      <c r="G53" s="201"/>
      <c r="H53" s="201"/>
      <c r="I53" s="202"/>
    </row>
    <row r="54" spans="1:9" x14ac:dyDescent="0.45">
      <c r="A54" s="193" t="s">
        <v>12</v>
      </c>
      <c r="B54" s="193"/>
    </row>
    <row r="56" spans="1:9" x14ac:dyDescent="0.45">
      <c r="A56" s="17"/>
    </row>
    <row r="58" spans="1:9" x14ac:dyDescent="0.45">
      <c r="A58" s="206" t="s">
        <v>159</v>
      </c>
      <c r="B58" s="206"/>
      <c r="C58" s="206"/>
      <c r="D58" s="206"/>
      <c r="E58" s="206"/>
      <c r="F58" s="206"/>
      <c r="G58" s="206"/>
      <c r="H58" s="206"/>
      <c r="I58" s="206"/>
    </row>
    <row r="59" spans="1:9" x14ac:dyDescent="0.45">
      <c r="A59" s="238" t="s">
        <v>156</v>
      </c>
      <c r="B59" s="238"/>
      <c r="C59" s="238"/>
      <c r="D59" s="238"/>
      <c r="E59" s="238"/>
      <c r="F59" s="238"/>
      <c r="G59" s="238"/>
      <c r="H59" s="238"/>
      <c r="I59" s="238"/>
    </row>
    <row r="60" spans="1:9" x14ac:dyDescent="0.45">
      <c r="A60" s="213" t="s">
        <v>155</v>
      </c>
      <c r="B60" s="213"/>
      <c r="C60" s="213"/>
      <c r="D60" s="213"/>
      <c r="E60" s="213"/>
      <c r="F60" s="213"/>
      <c r="G60" s="213"/>
      <c r="H60" s="213"/>
      <c r="I60" s="213"/>
    </row>
    <row r="61" spans="1:9" ht="17" thickBot="1" x14ac:dyDescent="0.5"/>
    <row r="62" spans="1:9" s="15" customFormat="1" ht="33.5" thickBot="1" x14ac:dyDescent="0.5">
      <c r="A62" s="214" t="s">
        <v>260</v>
      </c>
      <c r="B62" s="215"/>
      <c r="C62" s="249" t="s">
        <v>13</v>
      </c>
      <c r="D62" s="250"/>
      <c r="E62" s="80" t="s">
        <v>14</v>
      </c>
      <c r="F62" s="83" t="s">
        <v>0</v>
      </c>
      <c r="G62" s="110" t="s">
        <v>261</v>
      </c>
      <c r="H62" s="111" t="s">
        <v>100</v>
      </c>
      <c r="I62" s="16"/>
    </row>
    <row r="63" spans="1:9" x14ac:dyDescent="0.45">
      <c r="A63" s="247"/>
      <c r="B63" s="248"/>
      <c r="C63" s="216"/>
      <c r="D63" s="217"/>
      <c r="E63" s="63"/>
      <c r="F63" s="63"/>
      <c r="G63" s="63"/>
      <c r="H63" s="65"/>
    </row>
    <row r="64" spans="1:9" x14ac:dyDescent="0.45">
      <c r="A64" s="246"/>
      <c r="B64" s="219"/>
      <c r="C64" s="218"/>
      <c r="D64" s="219"/>
      <c r="E64" s="64"/>
      <c r="F64" s="64"/>
      <c r="G64" s="64"/>
      <c r="H64" s="66"/>
    </row>
    <row r="65" spans="1:9" x14ac:dyDescent="0.45">
      <c r="A65" s="246"/>
      <c r="B65" s="219"/>
      <c r="C65" s="218"/>
      <c r="D65" s="219"/>
      <c r="E65" s="64"/>
      <c r="F65" s="64"/>
      <c r="G65" s="64"/>
      <c r="H65" s="66"/>
    </row>
    <row r="66" spans="1:9" x14ac:dyDescent="0.45">
      <c r="A66" s="246"/>
      <c r="B66" s="219"/>
      <c r="C66" s="218"/>
      <c r="D66" s="219"/>
      <c r="E66" s="64"/>
      <c r="F66" s="64"/>
      <c r="G66" s="64"/>
      <c r="H66" s="66"/>
    </row>
    <row r="67" spans="1:9" ht="17" thickBot="1" x14ac:dyDescent="0.5">
      <c r="A67" s="251"/>
      <c r="B67" s="252"/>
      <c r="C67" s="244"/>
      <c r="D67" s="245"/>
      <c r="E67" s="67"/>
      <c r="F67" s="67"/>
      <c r="G67" s="67"/>
      <c r="H67" s="68"/>
    </row>
    <row r="68" spans="1:9" x14ac:dyDescent="0.45">
      <c r="A68" s="112" t="s">
        <v>15</v>
      </c>
      <c r="B68" s="113"/>
    </row>
    <row r="72" spans="1:9" x14ac:dyDescent="0.45">
      <c r="A72" s="206" t="s">
        <v>16</v>
      </c>
      <c r="B72" s="206"/>
      <c r="C72" s="206"/>
      <c r="D72" s="206"/>
      <c r="E72" s="206"/>
      <c r="F72" s="206"/>
      <c r="G72" s="206"/>
      <c r="H72" s="206"/>
      <c r="I72" s="206"/>
    </row>
    <row r="73" spans="1:9" ht="56.5" customHeight="1" x14ac:dyDescent="0.45">
      <c r="A73" s="227" t="s">
        <v>163</v>
      </c>
      <c r="B73" s="227"/>
      <c r="C73" s="227"/>
      <c r="D73" s="227"/>
      <c r="E73" s="227"/>
      <c r="F73" s="227"/>
      <c r="G73" s="227"/>
      <c r="H73" s="227"/>
      <c r="I73" s="227"/>
    </row>
    <row r="74" spans="1:9" x14ac:dyDescent="0.45">
      <c r="A74" s="253" t="s">
        <v>164</v>
      </c>
      <c r="B74" s="253"/>
      <c r="C74" s="253"/>
      <c r="D74" s="253"/>
      <c r="E74" s="253"/>
      <c r="F74" s="253"/>
      <c r="G74" s="253"/>
      <c r="H74" s="253"/>
      <c r="I74" s="253"/>
    </row>
    <row r="75" spans="1:9" ht="17" thickBot="1" x14ac:dyDescent="0.5"/>
    <row r="76" spans="1:9" ht="33.5" thickBot="1" x14ac:dyDescent="0.5">
      <c r="A76" s="79" t="s">
        <v>99</v>
      </c>
      <c r="B76" s="82" t="s">
        <v>1</v>
      </c>
      <c r="C76" s="78" t="s">
        <v>93</v>
      </c>
      <c r="D76" s="79" t="s">
        <v>97</v>
      </c>
      <c r="E76" s="80" t="s">
        <v>94</v>
      </c>
      <c r="F76" s="81" t="s">
        <v>23</v>
      </c>
      <c r="G76" s="78" t="s">
        <v>95</v>
      </c>
      <c r="H76" s="82" t="s">
        <v>96</v>
      </c>
      <c r="I76" s="103" t="s">
        <v>128</v>
      </c>
    </row>
    <row r="77" spans="1:9" x14ac:dyDescent="0.45">
      <c r="A77" s="104">
        <v>2023</v>
      </c>
      <c r="B77" s="87"/>
      <c r="C77" s="86"/>
      <c r="D77" s="86"/>
      <c r="E77" s="87"/>
      <c r="F77" s="88"/>
      <c r="G77" s="88"/>
      <c r="H77" s="86"/>
      <c r="I77" s="105"/>
    </row>
    <row r="78" spans="1:9" x14ac:dyDescent="0.45">
      <c r="A78" s="106">
        <v>2024</v>
      </c>
      <c r="B78" s="92"/>
      <c r="C78" s="86"/>
      <c r="D78" s="86"/>
      <c r="E78" s="87"/>
      <c r="F78" s="88"/>
      <c r="G78" s="93"/>
      <c r="H78" s="91"/>
      <c r="I78" s="105"/>
    </row>
    <row r="79" spans="1:9" x14ac:dyDescent="0.45">
      <c r="A79" s="104">
        <v>2025</v>
      </c>
      <c r="B79" s="92"/>
      <c r="C79" s="91"/>
      <c r="D79" s="91"/>
      <c r="E79" s="92"/>
      <c r="F79" s="93"/>
      <c r="G79" s="93"/>
      <c r="H79" s="91"/>
      <c r="I79" s="105"/>
    </row>
    <row r="80" spans="1:9" x14ac:dyDescent="0.45">
      <c r="A80" s="106">
        <v>2026</v>
      </c>
      <c r="B80" s="92"/>
      <c r="C80" s="91"/>
      <c r="D80" s="91"/>
      <c r="E80" s="92"/>
      <c r="F80" s="93"/>
      <c r="G80" s="93"/>
      <c r="H80" s="91"/>
      <c r="I80" s="105"/>
    </row>
    <row r="81" spans="1:10" ht="17" thickBot="1" x14ac:dyDescent="0.5">
      <c r="A81" s="107"/>
      <c r="B81" s="98"/>
      <c r="C81" s="97"/>
      <c r="D81" s="97"/>
      <c r="E81" s="98"/>
      <c r="F81" s="99"/>
      <c r="G81" s="99"/>
      <c r="H81" s="97"/>
      <c r="I81" s="108"/>
    </row>
    <row r="82" spans="1:10" x14ac:dyDescent="0.45">
      <c r="A82" s="112" t="s">
        <v>15</v>
      </c>
      <c r="B82" s="62"/>
    </row>
    <row r="85" spans="1:10" x14ac:dyDescent="0.45">
      <c r="A85" s="195" t="s">
        <v>17</v>
      </c>
      <c r="B85" s="195"/>
      <c r="C85" s="195"/>
      <c r="D85" s="195"/>
      <c r="E85" s="195"/>
      <c r="F85" s="195"/>
      <c r="G85" s="195"/>
      <c r="H85" s="195"/>
      <c r="I85" s="195"/>
    </row>
    <row r="86" spans="1:10" ht="27" customHeight="1" x14ac:dyDescent="0.45">
      <c r="A86" s="196" t="s">
        <v>119</v>
      </c>
      <c r="B86" s="196"/>
      <c r="C86" s="196"/>
      <c r="D86" s="196"/>
      <c r="E86" s="196"/>
      <c r="F86" s="196"/>
      <c r="G86" s="196"/>
      <c r="H86" s="196"/>
      <c r="I86" s="196"/>
    </row>
    <row r="87" spans="1:10" x14ac:dyDescent="0.45">
      <c r="A87" s="194" t="s">
        <v>150</v>
      </c>
      <c r="B87" s="194"/>
      <c r="C87" s="194"/>
      <c r="D87" s="194"/>
      <c r="E87" s="194"/>
      <c r="F87" s="194"/>
      <c r="G87" s="194"/>
      <c r="H87" s="194"/>
      <c r="I87" s="194"/>
    </row>
    <row r="88" spans="1:10" ht="17" thickBot="1" x14ac:dyDescent="0.5">
      <c r="A88" s="114"/>
      <c r="B88" s="114"/>
      <c r="C88" s="114"/>
      <c r="D88" s="114"/>
      <c r="E88" s="114"/>
      <c r="F88" s="114"/>
    </row>
    <row r="89" spans="1:10" ht="33.5" thickBot="1" x14ac:dyDescent="0.5">
      <c r="A89" s="78" t="s">
        <v>103</v>
      </c>
      <c r="B89" s="214" t="s">
        <v>101</v>
      </c>
      <c r="C89" s="215"/>
      <c r="D89" s="79" t="s">
        <v>102</v>
      </c>
      <c r="E89" s="80" t="s">
        <v>94</v>
      </c>
      <c r="F89" s="82" t="s">
        <v>23</v>
      </c>
      <c r="G89" s="78" t="s">
        <v>95</v>
      </c>
      <c r="H89" s="82" t="s">
        <v>96</v>
      </c>
      <c r="I89" s="103" t="s">
        <v>128</v>
      </c>
    </row>
    <row r="90" spans="1:10" s="15" customFormat="1" x14ac:dyDescent="0.45">
      <c r="A90" s="104"/>
      <c r="B90" s="241" t="s">
        <v>130</v>
      </c>
      <c r="C90" s="274"/>
      <c r="D90" s="86" t="s">
        <v>131</v>
      </c>
      <c r="E90" s="87">
        <v>15</v>
      </c>
      <c r="F90" s="86"/>
      <c r="G90" s="88"/>
      <c r="H90" s="86"/>
      <c r="I90" s="105"/>
      <c r="J90" s="16"/>
    </row>
    <row r="91" spans="1:10" s="15" customFormat="1" x14ac:dyDescent="0.45">
      <c r="A91" s="106"/>
      <c r="B91" s="220"/>
      <c r="C91" s="232"/>
      <c r="D91" s="86"/>
      <c r="E91" s="92"/>
      <c r="F91" s="91"/>
      <c r="G91" s="93"/>
      <c r="H91" s="91"/>
      <c r="I91" s="105"/>
      <c r="J91" s="16"/>
    </row>
    <row r="92" spans="1:10" s="15" customFormat="1" x14ac:dyDescent="0.45">
      <c r="A92" s="106"/>
      <c r="B92" s="220"/>
      <c r="C92" s="232"/>
      <c r="D92" s="91"/>
      <c r="E92" s="92"/>
      <c r="F92" s="91"/>
      <c r="G92" s="93"/>
      <c r="H92" s="91"/>
      <c r="I92" s="105"/>
      <c r="J92" s="16"/>
    </row>
    <row r="93" spans="1:10" s="15" customFormat="1" ht="17" thickBot="1" x14ac:dyDescent="0.5">
      <c r="A93" s="107"/>
      <c r="B93" s="223"/>
      <c r="C93" s="233"/>
      <c r="D93" s="97"/>
      <c r="E93" s="98"/>
      <c r="F93" s="97"/>
      <c r="G93" s="99"/>
      <c r="H93" s="97"/>
      <c r="I93" s="108"/>
      <c r="J93" s="16"/>
    </row>
    <row r="97" spans="1:10" x14ac:dyDescent="0.45">
      <c r="A97" s="206" t="s">
        <v>20</v>
      </c>
      <c r="B97" s="206"/>
      <c r="C97" s="206"/>
      <c r="D97" s="206"/>
      <c r="E97" s="206"/>
      <c r="F97" s="206"/>
      <c r="G97" s="206"/>
      <c r="H97" s="206"/>
      <c r="I97" s="206"/>
    </row>
    <row r="98" spans="1:10" s="115" customFormat="1" x14ac:dyDescent="0.45">
      <c r="A98" s="238" t="s">
        <v>24</v>
      </c>
      <c r="B98" s="238"/>
      <c r="C98" s="238"/>
      <c r="D98" s="238"/>
      <c r="E98" s="238"/>
      <c r="F98" s="238"/>
      <c r="G98" s="238"/>
      <c r="H98" s="238"/>
      <c r="I98" s="238"/>
      <c r="J98" s="16"/>
    </row>
    <row r="99" spans="1:10" s="115" customFormat="1" x14ac:dyDescent="0.45">
      <c r="A99" s="239" t="s">
        <v>151</v>
      </c>
      <c r="B99" s="239"/>
      <c r="C99" s="239"/>
      <c r="D99" s="239"/>
      <c r="E99" s="239"/>
      <c r="F99" s="239"/>
      <c r="G99" s="239"/>
      <c r="H99" s="239"/>
      <c r="I99" s="239"/>
      <c r="J99" s="16"/>
    </row>
    <row r="100" spans="1:10" ht="17" thickBot="1" x14ac:dyDescent="0.5">
      <c r="A100" s="116"/>
      <c r="B100" s="117"/>
      <c r="C100" s="117"/>
      <c r="D100" s="117"/>
      <c r="E100" s="117"/>
      <c r="F100" s="117"/>
    </row>
    <row r="101" spans="1:10" ht="33.5" thickBot="1" x14ac:dyDescent="0.5">
      <c r="A101" s="234" t="s">
        <v>18</v>
      </c>
      <c r="B101" s="235"/>
      <c r="C101" s="80" t="s">
        <v>19</v>
      </c>
      <c r="D101" s="82" t="s">
        <v>23</v>
      </c>
      <c r="E101" s="214" t="s">
        <v>2</v>
      </c>
      <c r="F101" s="240"/>
      <c r="G101" s="240"/>
      <c r="H101" s="240"/>
      <c r="I101" s="215"/>
    </row>
    <row r="102" spans="1:10" x14ac:dyDescent="0.45">
      <c r="A102" s="236" t="s">
        <v>132</v>
      </c>
      <c r="B102" s="237"/>
      <c r="C102" s="87">
        <v>5</v>
      </c>
      <c r="D102" s="86">
        <v>500</v>
      </c>
      <c r="E102" s="241"/>
      <c r="F102" s="242"/>
      <c r="G102" s="242"/>
      <c r="H102" s="242"/>
      <c r="I102" s="243"/>
    </row>
    <row r="103" spans="1:10" x14ac:dyDescent="0.45">
      <c r="A103" s="228"/>
      <c r="B103" s="229"/>
      <c r="C103" s="92"/>
      <c r="D103" s="91"/>
      <c r="E103" s="220"/>
      <c r="F103" s="221"/>
      <c r="G103" s="221"/>
      <c r="H103" s="221"/>
      <c r="I103" s="222"/>
    </row>
    <row r="104" spans="1:10" x14ac:dyDescent="0.45">
      <c r="A104" s="228"/>
      <c r="B104" s="229"/>
      <c r="C104" s="92"/>
      <c r="D104" s="91"/>
      <c r="E104" s="220"/>
      <c r="F104" s="221"/>
      <c r="G104" s="221"/>
      <c r="H104" s="221"/>
      <c r="I104" s="222"/>
    </row>
    <row r="105" spans="1:10" ht="17" thickBot="1" x14ac:dyDescent="0.5">
      <c r="A105" s="230"/>
      <c r="B105" s="231"/>
      <c r="C105" s="98"/>
      <c r="D105" s="97"/>
      <c r="E105" s="223"/>
      <c r="F105" s="224"/>
      <c r="G105" s="224"/>
      <c r="H105" s="224"/>
      <c r="I105" s="225"/>
    </row>
    <row r="109" spans="1:10" x14ac:dyDescent="0.45">
      <c r="A109" s="226" t="s">
        <v>21</v>
      </c>
      <c r="B109" s="226"/>
      <c r="C109" s="226"/>
      <c r="D109" s="226"/>
      <c r="E109" s="226"/>
      <c r="F109" s="226"/>
      <c r="G109" s="226"/>
      <c r="H109" s="226"/>
      <c r="I109" s="226"/>
    </row>
    <row r="110" spans="1:10" x14ac:dyDescent="0.45">
      <c r="A110" s="227" t="s">
        <v>133</v>
      </c>
      <c r="B110" s="227"/>
      <c r="C110" s="227"/>
      <c r="D110" s="227"/>
      <c r="E110" s="227"/>
      <c r="F110" s="227"/>
      <c r="G110" s="227"/>
      <c r="H110" s="227"/>
      <c r="I110" s="227"/>
    </row>
    <row r="111" spans="1:10" ht="17" thickBot="1" x14ac:dyDescent="0.5">
      <c r="A111" s="118"/>
      <c r="B111" s="118"/>
      <c r="C111" s="118"/>
      <c r="D111" s="118"/>
      <c r="E111" s="118"/>
      <c r="F111" s="118"/>
    </row>
    <row r="112" spans="1:10" ht="17" thickBot="1" x14ac:dyDescent="0.5">
      <c r="A112" s="119" t="s">
        <v>0</v>
      </c>
      <c r="B112" s="103" t="s">
        <v>104</v>
      </c>
      <c r="C112" s="214" t="s">
        <v>105</v>
      </c>
      <c r="D112" s="215"/>
      <c r="E112" s="214" t="s">
        <v>22</v>
      </c>
      <c r="F112" s="240"/>
      <c r="G112" s="240"/>
      <c r="H112" s="240"/>
      <c r="I112" s="215"/>
    </row>
    <row r="113" spans="1:9" x14ac:dyDescent="0.45">
      <c r="A113" s="120"/>
      <c r="B113" s="121"/>
      <c r="C113" s="216"/>
      <c r="D113" s="217"/>
      <c r="E113" s="263"/>
      <c r="F113" s="264"/>
      <c r="G113" s="264"/>
      <c r="H113" s="264"/>
      <c r="I113" s="265"/>
    </row>
    <row r="114" spans="1:9" x14ac:dyDescent="0.45">
      <c r="A114" s="122"/>
      <c r="B114" s="123"/>
      <c r="C114" s="218"/>
      <c r="D114" s="219"/>
      <c r="E114" s="261"/>
      <c r="F114" s="262"/>
      <c r="G114" s="262"/>
      <c r="H114" s="262"/>
      <c r="I114" s="229"/>
    </row>
    <row r="115" spans="1:9" x14ac:dyDescent="0.45">
      <c r="A115" s="122"/>
      <c r="B115" s="123"/>
      <c r="C115" s="218"/>
      <c r="D115" s="219"/>
      <c r="E115" s="261"/>
      <c r="F115" s="262"/>
      <c r="G115" s="262"/>
      <c r="H115" s="262"/>
      <c r="I115" s="229"/>
    </row>
    <row r="116" spans="1:9" x14ac:dyDescent="0.45">
      <c r="A116" s="122"/>
      <c r="B116" s="122"/>
      <c r="C116" s="218"/>
      <c r="D116" s="219"/>
      <c r="E116" s="261"/>
      <c r="F116" s="262"/>
      <c r="G116" s="262"/>
      <c r="H116" s="262"/>
      <c r="I116" s="229"/>
    </row>
  </sheetData>
  <mergeCells count="83">
    <mergeCell ref="B89:C89"/>
    <mergeCell ref="B90:C90"/>
    <mergeCell ref="B91:C91"/>
    <mergeCell ref="C46:I46"/>
    <mergeCell ref="A45:I45"/>
    <mergeCell ref="C47:I47"/>
    <mergeCell ref="A46:B46"/>
    <mergeCell ref="C41:I41"/>
    <mergeCell ref="C42:I42"/>
    <mergeCell ref="A47:B47"/>
    <mergeCell ref="E116:I116"/>
    <mergeCell ref="E112:I112"/>
    <mergeCell ref="E114:I114"/>
    <mergeCell ref="E115:I115"/>
    <mergeCell ref="E113:I113"/>
    <mergeCell ref="A72:I72"/>
    <mergeCell ref="A73:I73"/>
    <mergeCell ref="A74:I74"/>
    <mergeCell ref="A2:I2"/>
    <mergeCell ref="A3:I3"/>
    <mergeCell ref="A4:I4"/>
    <mergeCell ref="A35:I35"/>
    <mergeCell ref="A36:I36"/>
    <mergeCell ref="A21:I21"/>
    <mergeCell ref="A23:I23"/>
    <mergeCell ref="A22:I22"/>
    <mergeCell ref="A39:I39"/>
    <mergeCell ref="A42:B42"/>
    <mergeCell ref="A41:B41"/>
    <mergeCell ref="A40:B40"/>
    <mergeCell ref="C40:I40"/>
    <mergeCell ref="A59:I59"/>
    <mergeCell ref="A60:I60"/>
    <mergeCell ref="A62:B62"/>
    <mergeCell ref="A63:B63"/>
    <mergeCell ref="A64:B64"/>
    <mergeCell ref="C62:D62"/>
    <mergeCell ref="C63:D63"/>
    <mergeCell ref="C64:D64"/>
    <mergeCell ref="C65:D65"/>
    <mergeCell ref="C66:D66"/>
    <mergeCell ref="C67:D67"/>
    <mergeCell ref="A65:B65"/>
    <mergeCell ref="A66:B66"/>
    <mergeCell ref="A67:B67"/>
    <mergeCell ref="B92:C92"/>
    <mergeCell ref="B93:C93"/>
    <mergeCell ref="A101:B101"/>
    <mergeCell ref="A102:B102"/>
    <mergeCell ref="A103:B103"/>
    <mergeCell ref="A97:I97"/>
    <mergeCell ref="A98:I98"/>
    <mergeCell ref="A99:I99"/>
    <mergeCell ref="E101:I101"/>
    <mergeCell ref="E103:I103"/>
    <mergeCell ref="E102:I102"/>
    <mergeCell ref="E104:I104"/>
    <mergeCell ref="E105:I105"/>
    <mergeCell ref="A109:I109"/>
    <mergeCell ref="A110:I110"/>
    <mergeCell ref="A104:B104"/>
    <mergeCell ref="A105:B105"/>
    <mergeCell ref="C112:D112"/>
    <mergeCell ref="C113:D113"/>
    <mergeCell ref="C114:D114"/>
    <mergeCell ref="C115:D115"/>
    <mergeCell ref="C116:D116"/>
    <mergeCell ref="A31:B31"/>
    <mergeCell ref="A43:B43"/>
    <mergeCell ref="A48:B48"/>
    <mergeCell ref="A54:B54"/>
    <mergeCell ref="A87:I87"/>
    <mergeCell ref="A85:I85"/>
    <mergeCell ref="A86:I86"/>
    <mergeCell ref="C51:I51"/>
    <mergeCell ref="C52:I52"/>
    <mergeCell ref="C53:I53"/>
    <mergeCell ref="A50:I50"/>
    <mergeCell ref="A58:I58"/>
    <mergeCell ref="A51:B51"/>
    <mergeCell ref="A52:B52"/>
    <mergeCell ref="A53:B53"/>
    <mergeCell ref="A37:I37"/>
  </mergeCells>
  <pageMargins left="0.2" right="0.2" top="0.25" bottom="0.25" header="0.3" footer="0.3"/>
  <pageSetup scale="20"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8B9FD-F48A-4084-A26D-9958F3CC6A6B}">
  <dimension ref="A1:AP138"/>
  <sheetViews>
    <sheetView workbookViewId="0">
      <selection activeCell="A7" sqref="A7:Q7"/>
    </sheetView>
  </sheetViews>
  <sheetFormatPr defaultRowHeight="16.5" x14ac:dyDescent="0.45"/>
  <cols>
    <col min="1" max="1" width="18.54296875" style="16" customWidth="1"/>
    <col min="2" max="2" width="9.453125" style="60" bestFit="1" customWidth="1"/>
    <col min="3" max="3" width="5" style="60" bestFit="1" customWidth="1"/>
    <col min="4" max="4" width="7.1796875" style="13" bestFit="1" customWidth="1"/>
    <col min="5" max="5" width="8.7265625" style="53"/>
    <col min="6" max="6" width="30.90625" style="53" bestFit="1" customWidth="1"/>
    <col min="7" max="7" width="8.7265625" style="57"/>
    <col min="8" max="8" width="6.81640625" style="57" customWidth="1"/>
    <col min="9" max="10" width="8.7265625" style="57"/>
    <col min="11" max="11" width="9.54296875" style="57" bestFit="1" customWidth="1"/>
    <col min="12" max="16" width="8.7265625" style="16"/>
    <col min="17" max="17" width="8.7265625" style="59"/>
    <col min="18" max="16384" width="8.7265625" style="16"/>
  </cols>
  <sheetData>
    <row r="1" spans="1:42" ht="25" x14ac:dyDescent="0.7">
      <c r="A1" s="175" t="s">
        <v>239</v>
      </c>
      <c r="B1" s="151"/>
      <c r="C1" s="15"/>
      <c r="D1" s="152"/>
      <c r="E1" s="152"/>
      <c r="F1" s="16"/>
      <c r="G1" s="16"/>
      <c r="H1" s="16"/>
      <c r="I1" s="16"/>
      <c r="J1" s="16"/>
      <c r="K1" s="16"/>
      <c r="P1" s="59"/>
      <c r="Q1" s="16"/>
    </row>
    <row r="2" spans="1:42" s="154" customFormat="1" ht="19.5" customHeight="1" x14ac:dyDescent="0.35">
      <c r="A2" s="135" t="s">
        <v>190</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row>
    <row r="3" spans="1:42" s="136" customFormat="1" ht="19.5" customHeight="1" x14ac:dyDescent="0.35">
      <c r="A3" s="136" t="s">
        <v>258</v>
      </c>
      <c r="G3" s="155"/>
    </row>
    <row r="4" spans="1:42" s="136" customFormat="1" ht="19.5" customHeight="1" x14ac:dyDescent="0.35">
      <c r="G4" s="155"/>
    </row>
    <row r="5" spans="1:42" s="136" customFormat="1" ht="19.5" customHeight="1" x14ac:dyDescent="0.35">
      <c r="A5" s="136" t="s">
        <v>26</v>
      </c>
      <c r="G5" s="155"/>
    </row>
    <row r="6" spans="1:42" s="136" customFormat="1" ht="35.25" customHeight="1" x14ac:dyDescent="0.35">
      <c r="A6" s="278" t="s">
        <v>191</v>
      </c>
      <c r="B6" s="278"/>
      <c r="C6" s="278"/>
      <c r="D6" s="278"/>
      <c r="E6" s="278"/>
      <c r="F6" s="278"/>
      <c r="G6" s="278"/>
      <c r="H6" s="278"/>
      <c r="I6" s="278"/>
      <c r="J6" s="278"/>
      <c r="K6" s="278"/>
      <c r="L6" s="278"/>
      <c r="M6" s="278"/>
      <c r="N6" s="278"/>
      <c r="O6" s="278"/>
      <c r="P6" s="278"/>
      <c r="Q6" s="278"/>
    </row>
    <row r="7" spans="1:42" s="136" customFormat="1" ht="35.25" customHeight="1" x14ac:dyDescent="0.35">
      <c r="A7" s="279" t="s">
        <v>259</v>
      </c>
      <c r="B7" s="279"/>
      <c r="C7" s="279"/>
      <c r="D7" s="279"/>
      <c r="E7" s="279"/>
      <c r="F7" s="279"/>
      <c r="G7" s="279"/>
      <c r="H7" s="279"/>
      <c r="I7" s="279"/>
      <c r="J7" s="279"/>
      <c r="K7" s="279"/>
      <c r="L7" s="279"/>
      <c r="M7" s="279"/>
      <c r="N7" s="279"/>
      <c r="O7" s="279"/>
      <c r="P7" s="279"/>
      <c r="Q7" s="279"/>
    </row>
    <row r="8" spans="1:42" s="136" customFormat="1" ht="19.5" customHeight="1" x14ac:dyDescent="0.35">
      <c r="A8" s="136" t="s">
        <v>166</v>
      </c>
      <c r="G8" s="155"/>
    </row>
    <row r="9" spans="1:42" s="136" customFormat="1" ht="19.5" customHeight="1" x14ac:dyDescent="0.35">
      <c r="A9" s="136" t="s">
        <v>25</v>
      </c>
      <c r="G9" s="155"/>
    </row>
    <row r="10" spans="1:42" s="136" customFormat="1" ht="19.5" customHeight="1" x14ac:dyDescent="0.35">
      <c r="A10" s="136" t="s">
        <v>27</v>
      </c>
      <c r="G10" s="155"/>
    </row>
    <row r="11" spans="1:42" s="136" customFormat="1" ht="19.5" customHeight="1" thickBot="1" x14ac:dyDescent="0.4">
      <c r="G11" s="155"/>
    </row>
    <row r="12" spans="1:42" s="15" customFormat="1" ht="33.5" thickBot="1" x14ac:dyDescent="0.4">
      <c r="A12" s="150" t="s">
        <v>242</v>
      </c>
      <c r="B12" s="42" t="s">
        <v>29</v>
      </c>
      <c r="C12" s="42" t="s">
        <v>0</v>
      </c>
      <c r="D12" s="42" t="s">
        <v>30</v>
      </c>
      <c r="E12" s="42" t="s">
        <v>31</v>
      </c>
      <c r="F12" s="138" t="s">
        <v>32</v>
      </c>
      <c r="G12" s="42" t="s">
        <v>33</v>
      </c>
      <c r="H12" s="42" t="s">
        <v>34</v>
      </c>
      <c r="I12" s="42" t="s">
        <v>35</v>
      </c>
      <c r="J12" s="43" t="s">
        <v>36</v>
      </c>
      <c r="K12" s="44" t="s">
        <v>37</v>
      </c>
      <c r="L12" s="191" t="s">
        <v>38</v>
      </c>
      <c r="M12" s="192" t="s">
        <v>126</v>
      </c>
    </row>
    <row r="13" spans="1:42" x14ac:dyDescent="0.45">
      <c r="A13" s="141"/>
      <c r="B13" s="45"/>
      <c r="C13" s="46"/>
      <c r="D13" s="47" t="s">
        <v>127</v>
      </c>
      <c r="E13" s="48">
        <v>1610</v>
      </c>
      <c r="F13" s="48" t="s">
        <v>121</v>
      </c>
      <c r="G13" s="49" t="s">
        <v>41</v>
      </c>
      <c r="H13" s="49">
        <v>4</v>
      </c>
      <c r="I13" s="57">
        <v>4</v>
      </c>
      <c r="J13" s="142">
        <f>$H13*$I13</f>
        <v>16</v>
      </c>
      <c r="K13" s="280">
        <f>J30/I30</f>
        <v>3.85</v>
      </c>
      <c r="L13" s="282"/>
      <c r="M13" s="283">
        <f>(J30+J56)/(I30+I56)</f>
        <v>3.7800000000000002</v>
      </c>
    </row>
    <row r="14" spans="1:42" x14ac:dyDescent="0.45">
      <c r="A14" s="141"/>
      <c r="B14" s="45"/>
      <c r="C14" s="46"/>
      <c r="D14" s="47"/>
      <c r="E14" s="48">
        <v>1615</v>
      </c>
      <c r="F14" s="48" t="s">
        <v>122</v>
      </c>
      <c r="G14" s="49"/>
      <c r="H14" s="49"/>
      <c r="J14" s="142"/>
      <c r="K14" s="280"/>
      <c r="L14" s="282"/>
      <c r="M14" s="284"/>
    </row>
    <row r="15" spans="1:42" x14ac:dyDescent="0.45">
      <c r="A15" s="143"/>
      <c r="B15" s="45"/>
      <c r="C15" s="46"/>
      <c r="D15" s="12"/>
      <c r="E15" s="51">
        <v>2325</v>
      </c>
      <c r="F15" s="51" t="s">
        <v>67</v>
      </c>
      <c r="G15" s="49" t="s">
        <v>45</v>
      </c>
      <c r="H15" s="49">
        <v>3.7</v>
      </c>
      <c r="I15" s="57">
        <v>4</v>
      </c>
      <c r="J15" s="142">
        <f t="shared" ref="J15:J29" si="0">$H15*$I15</f>
        <v>14.8</v>
      </c>
      <c r="K15" s="280"/>
      <c r="L15" s="282"/>
      <c r="M15" s="284"/>
    </row>
    <row r="16" spans="1:42" x14ac:dyDescent="0.45">
      <c r="A16" s="143"/>
      <c r="B16" s="45"/>
      <c r="C16" s="46"/>
      <c r="D16" s="12"/>
      <c r="E16" s="51">
        <v>2420</v>
      </c>
      <c r="F16" s="51" t="s">
        <v>68</v>
      </c>
      <c r="G16" s="49"/>
      <c r="H16" s="49"/>
      <c r="J16" s="142">
        <f t="shared" si="0"/>
        <v>0</v>
      </c>
      <c r="K16" s="280"/>
      <c r="L16" s="282"/>
      <c r="M16" s="284"/>
    </row>
    <row r="17" spans="1:13" x14ac:dyDescent="0.45">
      <c r="A17" s="143"/>
      <c r="B17" s="45"/>
      <c r="C17" s="46"/>
      <c r="D17" s="12"/>
      <c r="E17" s="51">
        <v>3100</v>
      </c>
      <c r="F17" s="51" t="s">
        <v>192</v>
      </c>
      <c r="G17" s="49"/>
      <c r="H17" s="49"/>
      <c r="J17" s="142">
        <f t="shared" si="0"/>
        <v>0</v>
      </c>
      <c r="K17" s="280"/>
      <c r="L17" s="282"/>
      <c r="M17" s="284"/>
    </row>
    <row r="18" spans="1:13" x14ac:dyDescent="0.45">
      <c r="A18" s="143"/>
      <c r="B18" s="45"/>
      <c r="C18" s="46"/>
      <c r="D18" s="12"/>
      <c r="E18" s="53">
        <v>2030</v>
      </c>
      <c r="F18" s="53" t="s">
        <v>66</v>
      </c>
      <c r="G18" s="49"/>
      <c r="H18" s="49"/>
      <c r="J18" s="142">
        <f t="shared" si="0"/>
        <v>0</v>
      </c>
      <c r="K18" s="280"/>
      <c r="L18" s="282"/>
      <c r="M18" s="284"/>
    </row>
    <row r="19" spans="1:13" x14ac:dyDescent="0.45">
      <c r="A19" s="143"/>
      <c r="B19" s="45"/>
      <c r="C19" s="46"/>
      <c r="D19" s="12"/>
      <c r="E19" s="53">
        <v>3510</v>
      </c>
      <c r="F19" s="53" t="s">
        <v>193</v>
      </c>
      <c r="G19" s="49"/>
      <c r="H19" s="49"/>
      <c r="J19" s="142">
        <f t="shared" si="0"/>
        <v>0</v>
      </c>
      <c r="K19" s="280"/>
      <c r="L19" s="282"/>
      <c r="M19" s="284"/>
    </row>
    <row r="20" spans="1:13" x14ac:dyDescent="0.45">
      <c r="A20" s="143"/>
      <c r="B20" s="45"/>
      <c r="C20" s="46"/>
      <c r="D20" s="12" t="s">
        <v>123</v>
      </c>
      <c r="E20" s="53">
        <v>1208</v>
      </c>
      <c r="F20" s="53" t="s">
        <v>64</v>
      </c>
      <c r="G20" s="49"/>
      <c r="H20" s="49"/>
      <c r="J20" s="142">
        <f t="shared" si="0"/>
        <v>0</v>
      </c>
      <c r="K20" s="280"/>
      <c r="L20" s="282"/>
      <c r="M20" s="284"/>
    </row>
    <row r="21" spans="1:13" x14ac:dyDescent="0.45">
      <c r="A21" s="143"/>
      <c r="B21" s="45"/>
      <c r="C21" s="46"/>
      <c r="D21" s="12"/>
      <c r="E21" s="51">
        <v>1210</v>
      </c>
      <c r="F21" s="51" t="s">
        <v>60</v>
      </c>
      <c r="G21" s="49"/>
      <c r="H21" s="49"/>
      <c r="J21" s="142">
        <f t="shared" si="0"/>
        <v>0</v>
      </c>
      <c r="K21" s="280"/>
      <c r="L21" s="282"/>
      <c r="M21" s="284"/>
    </row>
    <row r="22" spans="1:13" x14ac:dyDescent="0.45">
      <c r="A22" s="143"/>
      <c r="B22" s="45"/>
      <c r="C22" s="46"/>
      <c r="D22" s="12"/>
      <c r="E22" s="51">
        <v>1215</v>
      </c>
      <c r="F22" s="51" t="s">
        <v>61</v>
      </c>
      <c r="G22" s="49"/>
      <c r="H22" s="49"/>
      <c r="J22" s="142">
        <f t="shared" si="0"/>
        <v>0</v>
      </c>
      <c r="K22" s="280"/>
      <c r="L22" s="282"/>
      <c r="M22" s="284"/>
    </row>
    <row r="23" spans="1:13" x14ac:dyDescent="0.45">
      <c r="A23" s="143"/>
      <c r="B23" s="45"/>
      <c r="C23" s="46"/>
      <c r="D23" s="12"/>
      <c r="E23" s="51">
        <v>1220</v>
      </c>
      <c r="F23" s="51" t="s">
        <v>62</v>
      </c>
      <c r="G23" s="49"/>
      <c r="H23" s="49"/>
      <c r="J23" s="142">
        <f t="shared" si="0"/>
        <v>0</v>
      </c>
      <c r="K23" s="280"/>
      <c r="L23" s="282"/>
      <c r="M23" s="284"/>
    </row>
    <row r="24" spans="1:13" x14ac:dyDescent="0.45">
      <c r="A24" s="143"/>
      <c r="B24" s="45"/>
      <c r="C24" s="46"/>
      <c r="D24" s="12"/>
      <c r="E24" s="51">
        <v>1225</v>
      </c>
      <c r="F24" s="51" t="s">
        <v>63</v>
      </c>
      <c r="G24" s="49"/>
      <c r="H24" s="49"/>
      <c r="J24" s="142">
        <f t="shared" si="0"/>
        <v>0</v>
      </c>
      <c r="K24" s="280"/>
      <c r="L24" s="282"/>
      <c r="M24" s="284"/>
    </row>
    <row r="25" spans="1:13" x14ac:dyDescent="0.45">
      <c r="A25" s="143"/>
      <c r="B25" s="45"/>
      <c r="C25" s="46"/>
      <c r="D25" s="12"/>
      <c r="E25" s="53">
        <v>2308</v>
      </c>
      <c r="F25" s="53" t="s">
        <v>72</v>
      </c>
      <c r="G25" s="49"/>
      <c r="H25" s="49"/>
      <c r="J25" s="142">
        <f t="shared" si="0"/>
        <v>0</v>
      </c>
      <c r="K25" s="280"/>
      <c r="L25" s="282"/>
      <c r="M25" s="284"/>
    </row>
    <row r="26" spans="1:13" x14ac:dyDescent="0.45">
      <c r="A26" s="143"/>
      <c r="B26" s="45"/>
      <c r="C26" s="46"/>
      <c r="D26" s="12"/>
      <c r="E26" s="53">
        <v>2310</v>
      </c>
      <c r="F26" s="53" t="s">
        <v>73</v>
      </c>
      <c r="G26" s="49"/>
      <c r="H26" s="49"/>
      <c r="J26" s="142">
        <f t="shared" si="0"/>
        <v>0</v>
      </c>
      <c r="K26" s="280"/>
      <c r="L26" s="282"/>
      <c r="M26" s="284"/>
    </row>
    <row r="27" spans="1:13" x14ac:dyDescent="0.45">
      <c r="A27" s="143"/>
      <c r="B27" s="45"/>
      <c r="C27" s="46"/>
      <c r="D27" s="12"/>
      <c r="E27" s="53">
        <v>2315</v>
      </c>
      <c r="F27" s="53" t="s">
        <v>74</v>
      </c>
      <c r="G27" s="49"/>
      <c r="H27" s="49"/>
      <c r="J27" s="142">
        <f t="shared" si="0"/>
        <v>0</v>
      </c>
      <c r="K27" s="280"/>
      <c r="L27" s="282"/>
      <c r="M27" s="284"/>
    </row>
    <row r="28" spans="1:13" x14ac:dyDescent="0.45">
      <c r="A28" s="143"/>
      <c r="B28" s="45"/>
      <c r="C28" s="46"/>
      <c r="D28" s="12" t="s">
        <v>125</v>
      </c>
      <c r="E28" s="51">
        <v>1050</v>
      </c>
      <c r="F28" s="51" t="s">
        <v>58</v>
      </c>
      <c r="G28" s="49"/>
      <c r="H28" s="49"/>
      <c r="J28" s="142">
        <f t="shared" si="0"/>
        <v>0</v>
      </c>
      <c r="K28" s="280"/>
      <c r="L28" s="282"/>
      <c r="M28" s="284"/>
    </row>
    <row r="29" spans="1:13" ht="17" thickBot="1" x14ac:dyDescent="0.5">
      <c r="A29" s="143"/>
      <c r="B29" s="45"/>
      <c r="C29" s="46"/>
      <c r="D29" s="12"/>
      <c r="E29" s="51">
        <v>1070</v>
      </c>
      <c r="F29" s="51" t="s">
        <v>189</v>
      </c>
      <c r="G29" s="49"/>
      <c r="H29" s="49"/>
      <c r="J29" s="142">
        <f t="shared" si="0"/>
        <v>0</v>
      </c>
      <c r="K29" s="281"/>
      <c r="L29" s="282"/>
      <c r="M29" s="284"/>
    </row>
    <row r="30" spans="1:13" ht="17" thickBot="1" x14ac:dyDescent="0.5">
      <c r="A30" s="286" t="s">
        <v>85</v>
      </c>
      <c r="B30" s="287"/>
      <c r="C30" s="287"/>
      <c r="D30" s="287"/>
      <c r="E30" s="287"/>
      <c r="F30" s="287"/>
      <c r="G30" s="287"/>
      <c r="H30" s="288"/>
      <c r="I30" s="144">
        <f>SUM(I13:I29)</f>
        <v>8</v>
      </c>
      <c r="J30" s="142">
        <f>SUM(J13:J29)</f>
        <v>30.8</v>
      </c>
      <c r="K30" s="289"/>
      <c r="L30" s="292">
        <f>J56/I56</f>
        <v>3.6999999999999997</v>
      </c>
      <c r="M30" s="284"/>
    </row>
    <row r="31" spans="1:13" x14ac:dyDescent="0.45">
      <c r="A31" s="146"/>
      <c r="B31" s="45"/>
      <c r="C31" s="46"/>
      <c r="D31" s="55" t="s">
        <v>86</v>
      </c>
      <c r="E31" s="56">
        <v>1700</v>
      </c>
      <c r="F31" s="56" t="s">
        <v>174</v>
      </c>
      <c r="G31" s="49" t="s">
        <v>41</v>
      </c>
      <c r="H31" s="49">
        <v>4</v>
      </c>
      <c r="I31" s="57">
        <v>4</v>
      </c>
      <c r="J31" s="142">
        <f>$H31*$I31</f>
        <v>16</v>
      </c>
      <c r="K31" s="290"/>
      <c r="L31" s="293"/>
      <c r="M31" s="284"/>
    </row>
    <row r="32" spans="1:13" x14ac:dyDescent="0.45">
      <c r="A32" s="143"/>
      <c r="B32" s="45"/>
      <c r="C32" s="46"/>
      <c r="D32" s="13" t="s">
        <v>42</v>
      </c>
      <c r="E32" s="53">
        <v>1010</v>
      </c>
      <c r="F32" s="53" t="s">
        <v>87</v>
      </c>
      <c r="G32" s="49" t="s">
        <v>46</v>
      </c>
      <c r="H32" s="57">
        <v>3.3</v>
      </c>
      <c r="I32" s="57">
        <v>3</v>
      </c>
      <c r="J32" s="148">
        <f t="shared" ref="J32:J55" si="1">$H32*$I32</f>
        <v>9.8999999999999986</v>
      </c>
      <c r="K32" s="290"/>
      <c r="L32" s="293"/>
      <c r="M32" s="284"/>
    </row>
    <row r="33" spans="1:13" x14ac:dyDescent="0.45">
      <c r="A33" s="143"/>
      <c r="B33" s="45"/>
      <c r="C33" s="46"/>
      <c r="E33" s="51">
        <v>2010</v>
      </c>
      <c r="F33" s="51" t="s">
        <v>176</v>
      </c>
      <c r="G33" s="49"/>
      <c r="J33" s="148">
        <f t="shared" si="1"/>
        <v>0</v>
      </c>
      <c r="K33" s="290"/>
      <c r="L33" s="293"/>
      <c r="M33" s="284"/>
    </row>
    <row r="34" spans="1:13" x14ac:dyDescent="0.45">
      <c r="A34" s="143"/>
      <c r="B34" s="45"/>
      <c r="C34" s="46"/>
      <c r="F34" s="53" t="s">
        <v>88</v>
      </c>
      <c r="G34" s="49"/>
      <c r="J34" s="148">
        <f t="shared" si="1"/>
        <v>0</v>
      </c>
      <c r="K34" s="290"/>
      <c r="L34" s="293"/>
      <c r="M34" s="284"/>
    </row>
    <row r="35" spans="1:13" x14ac:dyDescent="0.45">
      <c r="A35" s="143"/>
      <c r="B35" s="45"/>
      <c r="C35" s="46"/>
      <c r="F35" s="53" t="s">
        <v>88</v>
      </c>
      <c r="G35" s="49"/>
      <c r="J35" s="148">
        <f t="shared" si="1"/>
        <v>0</v>
      </c>
      <c r="K35" s="290"/>
      <c r="L35" s="293"/>
      <c r="M35" s="284"/>
    </row>
    <row r="36" spans="1:13" x14ac:dyDescent="0.45">
      <c r="A36" s="143"/>
      <c r="B36" s="45"/>
      <c r="C36" s="46"/>
      <c r="F36" s="53" t="s">
        <v>178</v>
      </c>
      <c r="G36" s="49"/>
      <c r="J36" s="148">
        <f t="shared" si="1"/>
        <v>0</v>
      </c>
      <c r="K36" s="290"/>
      <c r="L36" s="293"/>
      <c r="M36" s="284"/>
    </row>
    <row r="37" spans="1:13" x14ac:dyDescent="0.45">
      <c r="A37" s="143"/>
      <c r="B37" s="45"/>
      <c r="C37" s="46"/>
      <c r="F37" s="53" t="s">
        <v>178</v>
      </c>
      <c r="G37" s="49"/>
      <c r="J37" s="148">
        <f t="shared" si="1"/>
        <v>0</v>
      </c>
      <c r="K37" s="290"/>
      <c r="L37" s="293"/>
      <c r="M37" s="284"/>
    </row>
    <row r="38" spans="1:13" x14ac:dyDescent="0.45">
      <c r="A38" s="143"/>
      <c r="B38" s="45"/>
      <c r="C38" s="46"/>
      <c r="D38" s="12" t="s">
        <v>194</v>
      </c>
      <c r="E38" s="51">
        <v>1010</v>
      </c>
      <c r="F38" s="51" t="s">
        <v>195</v>
      </c>
      <c r="G38" s="49"/>
      <c r="J38" s="148">
        <f t="shared" si="1"/>
        <v>0</v>
      </c>
      <c r="K38" s="290"/>
      <c r="L38" s="293"/>
      <c r="M38" s="284"/>
    </row>
    <row r="39" spans="1:13" x14ac:dyDescent="0.45">
      <c r="A39" s="143"/>
      <c r="B39" s="45"/>
      <c r="C39" s="46"/>
      <c r="F39" s="53" t="s">
        <v>89</v>
      </c>
      <c r="G39" s="49"/>
      <c r="J39" s="148">
        <f t="shared" si="1"/>
        <v>0</v>
      </c>
      <c r="K39" s="290"/>
      <c r="L39" s="293"/>
      <c r="M39" s="284"/>
    </row>
    <row r="40" spans="1:13" x14ac:dyDescent="0.45">
      <c r="A40" s="143"/>
      <c r="B40" s="45"/>
      <c r="C40" s="46"/>
      <c r="F40" s="51" t="s">
        <v>90</v>
      </c>
      <c r="G40" s="49"/>
      <c r="J40" s="148">
        <f t="shared" si="1"/>
        <v>0</v>
      </c>
      <c r="K40" s="290"/>
      <c r="L40" s="293"/>
      <c r="M40" s="284"/>
    </row>
    <row r="41" spans="1:13" x14ac:dyDescent="0.45">
      <c r="A41" s="143"/>
      <c r="B41" s="45"/>
      <c r="C41" s="46"/>
      <c r="F41" s="53" t="s">
        <v>179</v>
      </c>
      <c r="G41" s="49"/>
      <c r="J41" s="148">
        <f t="shared" si="1"/>
        <v>0</v>
      </c>
      <c r="K41" s="290"/>
      <c r="L41" s="293"/>
      <c r="M41" s="284"/>
    </row>
    <row r="42" spans="1:13" x14ac:dyDescent="0.45">
      <c r="A42" s="143"/>
      <c r="B42" s="45"/>
      <c r="C42" s="46"/>
      <c r="F42" s="53" t="s">
        <v>180</v>
      </c>
      <c r="G42" s="49"/>
      <c r="J42" s="148">
        <f t="shared" si="1"/>
        <v>0</v>
      </c>
      <c r="K42" s="290"/>
      <c r="L42" s="293"/>
      <c r="M42" s="284"/>
    </row>
    <row r="43" spans="1:13" x14ac:dyDescent="0.45">
      <c r="A43" s="143"/>
      <c r="B43" s="45"/>
      <c r="C43" s="46"/>
      <c r="F43" s="53" t="s">
        <v>181</v>
      </c>
      <c r="G43" s="49"/>
      <c r="J43" s="148">
        <f t="shared" si="1"/>
        <v>0</v>
      </c>
      <c r="K43" s="290"/>
      <c r="L43" s="293"/>
      <c r="M43" s="284"/>
    </row>
    <row r="44" spans="1:13" x14ac:dyDescent="0.45">
      <c r="A44" s="143"/>
      <c r="B44" s="45"/>
      <c r="C44" s="46"/>
      <c r="F44" s="53" t="s">
        <v>181</v>
      </c>
      <c r="G44" s="49"/>
      <c r="J44" s="148">
        <f t="shared" si="1"/>
        <v>0</v>
      </c>
      <c r="K44" s="290"/>
      <c r="L44" s="293"/>
      <c r="M44" s="284"/>
    </row>
    <row r="45" spans="1:13" x14ac:dyDescent="0.45">
      <c r="A45" s="143"/>
      <c r="B45" s="45"/>
      <c r="C45" s="46"/>
      <c r="F45" s="53" t="s">
        <v>182</v>
      </c>
      <c r="G45" s="49"/>
      <c r="J45" s="148">
        <f t="shared" si="1"/>
        <v>0</v>
      </c>
      <c r="K45" s="290"/>
      <c r="L45" s="293"/>
      <c r="M45" s="284"/>
    </row>
    <row r="46" spans="1:13" x14ac:dyDescent="0.45">
      <c r="A46" s="143"/>
      <c r="B46" s="45"/>
      <c r="C46" s="46"/>
      <c r="D46" s="13" t="s">
        <v>91</v>
      </c>
      <c r="G46" s="49"/>
      <c r="J46" s="148">
        <f t="shared" si="1"/>
        <v>0</v>
      </c>
      <c r="K46" s="290"/>
      <c r="L46" s="293"/>
      <c r="M46" s="284"/>
    </row>
    <row r="47" spans="1:13" x14ac:dyDescent="0.45">
      <c r="A47" s="143"/>
      <c r="B47" s="45"/>
      <c r="C47" s="46"/>
      <c r="D47" s="13" t="s">
        <v>91</v>
      </c>
      <c r="G47" s="49"/>
      <c r="J47" s="148">
        <f t="shared" si="1"/>
        <v>0</v>
      </c>
      <c r="K47" s="290"/>
      <c r="L47" s="293"/>
      <c r="M47" s="284"/>
    </row>
    <row r="48" spans="1:13" x14ac:dyDescent="0.45">
      <c r="A48" s="143"/>
      <c r="B48" s="45"/>
      <c r="C48" s="46"/>
      <c r="D48" s="13" t="s">
        <v>91</v>
      </c>
      <c r="G48" s="49"/>
      <c r="J48" s="148">
        <f t="shared" si="1"/>
        <v>0</v>
      </c>
      <c r="K48" s="290"/>
      <c r="L48" s="293"/>
      <c r="M48" s="284"/>
    </row>
    <row r="49" spans="1:13" x14ac:dyDescent="0.45">
      <c r="A49" s="143"/>
      <c r="B49" s="45"/>
      <c r="C49" s="46"/>
      <c r="D49" s="13" t="s">
        <v>91</v>
      </c>
      <c r="G49" s="49"/>
      <c r="J49" s="148">
        <f t="shared" si="1"/>
        <v>0</v>
      </c>
      <c r="K49" s="290"/>
      <c r="L49" s="293"/>
      <c r="M49" s="284"/>
    </row>
    <row r="50" spans="1:13" x14ac:dyDescent="0.45">
      <c r="A50" s="143"/>
      <c r="B50" s="45"/>
      <c r="C50" s="46"/>
      <c r="D50" s="13" t="s">
        <v>91</v>
      </c>
      <c r="G50" s="49"/>
      <c r="J50" s="148">
        <f t="shared" si="1"/>
        <v>0</v>
      </c>
      <c r="K50" s="290"/>
      <c r="L50" s="293"/>
      <c r="M50" s="284"/>
    </row>
    <row r="51" spans="1:13" x14ac:dyDescent="0.45">
      <c r="A51" s="143"/>
      <c r="B51" s="45"/>
      <c r="C51" s="46"/>
      <c r="D51" s="13" t="s">
        <v>91</v>
      </c>
      <c r="G51" s="49"/>
      <c r="J51" s="148">
        <f t="shared" si="1"/>
        <v>0</v>
      </c>
      <c r="K51" s="290"/>
      <c r="L51" s="293"/>
      <c r="M51" s="284"/>
    </row>
    <row r="52" spans="1:13" x14ac:dyDescent="0.45">
      <c r="A52" s="143"/>
      <c r="B52" s="45"/>
      <c r="C52" s="46"/>
      <c r="D52" s="13" t="s">
        <v>91</v>
      </c>
      <c r="G52" s="49"/>
      <c r="J52" s="148">
        <f t="shared" si="1"/>
        <v>0</v>
      </c>
      <c r="K52" s="290"/>
      <c r="L52" s="293"/>
      <c r="M52" s="284"/>
    </row>
    <row r="53" spans="1:13" x14ac:dyDescent="0.45">
      <c r="A53" s="143"/>
      <c r="B53" s="45"/>
      <c r="C53" s="46"/>
      <c r="D53" s="13" t="s">
        <v>91</v>
      </c>
      <c r="G53" s="49"/>
      <c r="J53" s="148">
        <f t="shared" si="1"/>
        <v>0</v>
      </c>
      <c r="K53" s="290"/>
      <c r="L53" s="293"/>
      <c r="M53" s="284"/>
    </row>
    <row r="54" spans="1:13" x14ac:dyDescent="0.45">
      <c r="A54" s="143"/>
      <c r="B54" s="45"/>
      <c r="C54" s="46"/>
      <c r="D54" s="13" t="s">
        <v>91</v>
      </c>
      <c r="G54" s="49"/>
      <c r="J54" s="148">
        <f t="shared" si="1"/>
        <v>0</v>
      </c>
      <c r="K54" s="290"/>
      <c r="L54" s="293"/>
      <c r="M54" s="284"/>
    </row>
    <row r="55" spans="1:13" ht="17" thickBot="1" x14ac:dyDescent="0.5">
      <c r="A55" s="143"/>
      <c r="B55" s="45"/>
      <c r="C55" s="46"/>
      <c r="D55" s="13" t="s">
        <v>91</v>
      </c>
      <c r="G55" s="49"/>
      <c r="J55" s="148">
        <f t="shared" si="1"/>
        <v>0</v>
      </c>
      <c r="K55" s="291"/>
      <c r="L55" s="294"/>
      <c r="M55" s="285"/>
    </row>
    <row r="56" spans="1:13" ht="17" thickBot="1" x14ac:dyDescent="0.5">
      <c r="A56" s="275" t="s">
        <v>92</v>
      </c>
      <c r="B56" s="276"/>
      <c r="C56" s="276"/>
      <c r="D56" s="276"/>
      <c r="E56" s="276"/>
      <c r="F56" s="276"/>
      <c r="G56" s="276"/>
      <c r="H56" s="277"/>
      <c r="I56" s="144">
        <f>SUM(I31:I55)</f>
        <v>7</v>
      </c>
      <c r="J56" s="149">
        <f>SUM(J31:J55)</f>
        <v>25.9</v>
      </c>
      <c r="K56" s="49"/>
      <c r="L56" s="49"/>
      <c r="M56" s="49"/>
    </row>
    <row r="57" spans="1:13" x14ac:dyDescent="0.45">
      <c r="B57" s="46"/>
      <c r="C57" s="46"/>
      <c r="D57" s="55"/>
      <c r="E57" s="56"/>
      <c r="F57" s="56"/>
      <c r="G57" s="49"/>
      <c r="H57" s="49"/>
      <c r="I57" s="49"/>
      <c r="J57" s="49"/>
      <c r="L57" s="57"/>
      <c r="M57" s="57"/>
    </row>
    <row r="58" spans="1:13" x14ac:dyDescent="0.45">
      <c r="A58" s="57"/>
      <c r="B58" s="61"/>
      <c r="L58" s="57"/>
      <c r="M58" s="57"/>
    </row>
    <row r="59" spans="1:13" x14ac:dyDescent="0.45">
      <c r="A59" s="57"/>
      <c r="B59" s="61"/>
      <c r="L59" s="57"/>
      <c r="M59" s="57"/>
    </row>
    <row r="60" spans="1:13" x14ac:dyDescent="0.45">
      <c r="A60" s="57"/>
      <c r="B60" s="61"/>
      <c r="L60" s="57"/>
      <c r="M60" s="57"/>
    </row>
    <row r="61" spans="1:13" x14ac:dyDescent="0.45">
      <c r="A61" s="57"/>
      <c r="B61" s="61"/>
      <c r="L61" s="57"/>
      <c r="M61" s="57"/>
    </row>
    <row r="62" spans="1:13" x14ac:dyDescent="0.45">
      <c r="A62" s="57"/>
      <c r="B62" s="61"/>
      <c r="L62" s="57"/>
      <c r="M62" s="57"/>
    </row>
    <row r="63" spans="1:13" x14ac:dyDescent="0.45">
      <c r="A63" s="57"/>
      <c r="B63" s="61"/>
      <c r="L63" s="57"/>
      <c r="M63" s="57"/>
    </row>
    <row r="64" spans="1:13" x14ac:dyDescent="0.45">
      <c r="A64" s="57"/>
      <c r="B64" s="61"/>
      <c r="L64" s="57"/>
      <c r="M64" s="57"/>
    </row>
    <row r="65" spans="1:13" x14ac:dyDescent="0.45">
      <c r="A65" s="57"/>
      <c r="B65" s="61"/>
      <c r="L65" s="57"/>
      <c r="M65" s="57"/>
    </row>
    <row r="66" spans="1:13" x14ac:dyDescent="0.45">
      <c r="A66" s="57"/>
      <c r="B66" s="61"/>
      <c r="L66" s="57"/>
      <c r="M66" s="57"/>
    </row>
    <row r="67" spans="1:13" x14ac:dyDescent="0.45">
      <c r="A67" s="57"/>
      <c r="B67" s="61"/>
      <c r="L67" s="57"/>
      <c r="M67" s="57"/>
    </row>
    <row r="68" spans="1:13" x14ac:dyDescent="0.45">
      <c r="A68" s="57"/>
      <c r="B68" s="61"/>
      <c r="L68" s="57"/>
      <c r="M68" s="57"/>
    </row>
    <row r="69" spans="1:13" x14ac:dyDescent="0.45">
      <c r="A69" s="57"/>
      <c r="B69" s="61"/>
      <c r="L69" s="57"/>
      <c r="M69" s="57"/>
    </row>
    <row r="70" spans="1:13" x14ac:dyDescent="0.45">
      <c r="A70" s="57"/>
      <c r="B70" s="61"/>
      <c r="L70" s="57"/>
      <c r="M70" s="57"/>
    </row>
    <row r="71" spans="1:13" x14ac:dyDescent="0.45">
      <c r="A71" s="57"/>
      <c r="B71" s="61"/>
      <c r="L71" s="57"/>
      <c r="M71" s="57"/>
    </row>
    <row r="72" spans="1:13" x14ac:dyDescent="0.45">
      <c r="A72" s="57"/>
      <c r="B72" s="61"/>
      <c r="L72" s="57"/>
      <c r="M72" s="57"/>
    </row>
    <row r="73" spans="1:13" x14ac:dyDescent="0.45">
      <c r="A73" s="57"/>
      <c r="B73" s="61"/>
      <c r="L73" s="57"/>
      <c r="M73" s="57"/>
    </row>
    <row r="74" spans="1:13" x14ac:dyDescent="0.45">
      <c r="A74" s="57"/>
      <c r="B74" s="61"/>
      <c r="L74" s="57"/>
      <c r="M74" s="57"/>
    </row>
    <row r="75" spans="1:13" x14ac:dyDescent="0.45">
      <c r="A75" s="57"/>
      <c r="B75" s="61"/>
      <c r="L75" s="57"/>
      <c r="M75" s="57"/>
    </row>
    <row r="76" spans="1:13" x14ac:dyDescent="0.45">
      <c r="A76" s="57"/>
      <c r="B76" s="61"/>
      <c r="L76" s="57"/>
      <c r="M76" s="57"/>
    </row>
    <row r="77" spans="1:13" x14ac:dyDescent="0.45">
      <c r="A77" s="57"/>
      <c r="B77" s="61"/>
      <c r="L77" s="57"/>
      <c r="M77" s="57"/>
    </row>
    <row r="78" spans="1:13" x14ac:dyDescent="0.45">
      <c r="A78" s="57"/>
      <c r="B78" s="61"/>
      <c r="L78" s="57"/>
      <c r="M78" s="57"/>
    </row>
    <row r="79" spans="1:13" x14ac:dyDescent="0.45">
      <c r="A79" s="57"/>
      <c r="B79" s="61"/>
      <c r="L79" s="57"/>
      <c r="M79" s="57"/>
    </row>
    <row r="80" spans="1:13" x14ac:dyDescent="0.45">
      <c r="A80" s="57"/>
      <c r="B80" s="61"/>
      <c r="L80" s="57"/>
      <c r="M80" s="57"/>
    </row>
    <row r="81" spans="1:13" x14ac:dyDescent="0.45">
      <c r="A81" s="57"/>
      <c r="B81" s="61"/>
      <c r="L81" s="57"/>
      <c r="M81" s="57"/>
    </row>
    <row r="82" spans="1:13" x14ac:dyDescent="0.45">
      <c r="A82" s="57"/>
      <c r="B82" s="61"/>
      <c r="L82" s="57"/>
      <c r="M82" s="57"/>
    </row>
    <row r="83" spans="1:13" x14ac:dyDescent="0.45">
      <c r="A83" s="57"/>
      <c r="B83" s="61"/>
      <c r="L83" s="57"/>
      <c r="M83" s="57"/>
    </row>
    <row r="84" spans="1:13" x14ac:dyDescent="0.45">
      <c r="A84" s="57"/>
      <c r="B84" s="61"/>
    </row>
    <row r="85" spans="1:13" ht="33" x14ac:dyDescent="0.45">
      <c r="A85" s="57"/>
      <c r="B85" s="15"/>
      <c r="C85" s="15"/>
      <c r="D85" s="15"/>
      <c r="E85" s="15" t="s">
        <v>43</v>
      </c>
      <c r="F85" s="167" t="s">
        <v>44</v>
      </c>
    </row>
    <row r="86" spans="1:13" x14ac:dyDescent="0.45">
      <c r="A86" s="57"/>
      <c r="B86" s="151"/>
      <c r="C86" s="151"/>
      <c r="D86" s="15"/>
      <c r="E86" s="15" t="s">
        <v>41</v>
      </c>
      <c r="F86" s="168">
        <v>4</v>
      </c>
    </row>
    <row r="87" spans="1:13" x14ac:dyDescent="0.45">
      <c r="A87" s="57"/>
      <c r="B87" s="151"/>
      <c r="C87" s="151"/>
      <c r="D87" s="34"/>
      <c r="E87" s="15" t="s">
        <v>45</v>
      </c>
      <c r="F87" s="168">
        <v>3.7</v>
      </c>
    </row>
    <row r="88" spans="1:13" x14ac:dyDescent="0.45">
      <c r="A88" s="57"/>
      <c r="B88" s="151"/>
      <c r="C88" s="151"/>
      <c r="D88" s="15"/>
      <c r="E88" s="15" t="s">
        <v>46</v>
      </c>
      <c r="F88" s="168">
        <v>3.3</v>
      </c>
    </row>
    <row r="89" spans="1:13" x14ac:dyDescent="0.45">
      <c r="A89" s="57"/>
      <c r="B89" s="151"/>
      <c r="C89" s="151"/>
      <c r="D89" s="34"/>
      <c r="E89" s="15" t="s">
        <v>47</v>
      </c>
      <c r="F89" s="168">
        <v>3</v>
      </c>
    </row>
    <row r="90" spans="1:13" x14ac:dyDescent="0.45">
      <c r="A90" s="57"/>
      <c r="B90" s="151"/>
      <c r="C90" s="151"/>
      <c r="D90" s="15"/>
      <c r="E90" s="15" t="s">
        <v>48</v>
      </c>
      <c r="F90" s="168">
        <v>2.6669999999999998</v>
      </c>
    </row>
    <row r="91" spans="1:13" x14ac:dyDescent="0.45">
      <c r="A91" s="57"/>
      <c r="B91" s="151"/>
      <c r="C91" s="151"/>
      <c r="D91" s="34"/>
      <c r="E91" s="15" t="s">
        <v>49</v>
      </c>
      <c r="F91" s="168">
        <v>2.3330000000000002</v>
      </c>
    </row>
    <row r="92" spans="1:13" x14ac:dyDescent="0.45">
      <c r="A92" s="57"/>
      <c r="B92" s="151"/>
      <c r="C92" s="151"/>
      <c r="D92" s="15"/>
      <c r="E92" s="15" t="s">
        <v>50</v>
      </c>
      <c r="F92" s="168">
        <v>2</v>
      </c>
    </row>
    <row r="93" spans="1:13" x14ac:dyDescent="0.45">
      <c r="A93" s="57"/>
      <c r="B93" s="151"/>
      <c r="C93" s="151"/>
      <c r="D93" s="34"/>
      <c r="E93" s="15" t="s">
        <v>51</v>
      </c>
      <c r="F93" s="168">
        <v>1.667</v>
      </c>
    </row>
    <row r="94" spans="1:13" x14ac:dyDescent="0.45">
      <c r="A94" s="57"/>
      <c r="B94" s="151"/>
      <c r="C94" s="151"/>
      <c r="D94" s="15"/>
      <c r="E94" s="15" t="s">
        <v>52</v>
      </c>
      <c r="F94" s="168">
        <v>1.333</v>
      </c>
    </row>
    <row r="95" spans="1:13" x14ac:dyDescent="0.45">
      <c r="A95" s="57"/>
      <c r="B95" s="151"/>
      <c r="C95" s="151"/>
      <c r="D95" s="15"/>
      <c r="E95" s="15" t="s">
        <v>53</v>
      </c>
      <c r="F95" s="168">
        <v>1</v>
      </c>
    </row>
    <row r="96" spans="1:13" x14ac:dyDescent="0.45">
      <c r="A96" s="57"/>
      <c r="B96" s="151"/>
      <c r="C96" s="151"/>
      <c r="D96" s="15"/>
      <c r="E96" s="15" t="s">
        <v>54</v>
      </c>
      <c r="F96" s="168">
        <v>0.66700000000000004</v>
      </c>
    </row>
    <row r="97" spans="1:42" x14ac:dyDescent="0.45">
      <c r="A97" s="57"/>
      <c r="B97" s="151"/>
      <c r="C97" s="151"/>
      <c r="D97" s="15"/>
      <c r="E97" s="15" t="s">
        <v>55</v>
      </c>
      <c r="F97" s="168">
        <v>0</v>
      </c>
    </row>
    <row r="98" spans="1:42" x14ac:dyDescent="0.45">
      <c r="A98" s="57"/>
      <c r="B98" s="151"/>
      <c r="C98" s="151"/>
      <c r="D98" s="15"/>
      <c r="E98" s="168" t="s">
        <v>56</v>
      </c>
      <c r="F98" s="16"/>
    </row>
    <row r="99" spans="1:42" s="57" customFormat="1" x14ac:dyDescent="0.45">
      <c r="B99" s="151"/>
      <c r="C99" s="151"/>
      <c r="D99" s="15"/>
      <c r="E99" s="168" t="s">
        <v>57</v>
      </c>
      <c r="F99" s="16"/>
      <c r="L99" s="16"/>
      <c r="M99" s="16"/>
      <c r="N99" s="16"/>
      <c r="O99" s="16"/>
      <c r="P99" s="16"/>
      <c r="Q99" s="59"/>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row>
    <row r="100" spans="1:42" s="57" customFormat="1" x14ac:dyDescent="0.45">
      <c r="B100" s="151"/>
      <c r="C100" s="151"/>
      <c r="D100" s="15"/>
      <c r="E100" s="59"/>
      <c r="F100" s="16"/>
      <c r="L100" s="16"/>
      <c r="M100" s="16"/>
      <c r="N100" s="16"/>
      <c r="O100" s="16"/>
      <c r="P100" s="16"/>
      <c r="Q100" s="59"/>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row>
    <row r="101" spans="1:42" s="57" customFormat="1" x14ac:dyDescent="0.45">
      <c r="B101" s="151"/>
      <c r="C101" s="151"/>
      <c r="D101" s="15"/>
      <c r="E101" s="59"/>
      <c r="F101" s="16"/>
      <c r="L101" s="16"/>
      <c r="M101" s="16"/>
      <c r="N101" s="16"/>
      <c r="O101" s="16"/>
      <c r="P101" s="16"/>
      <c r="Q101" s="59"/>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row>
    <row r="102" spans="1:42" s="57" customFormat="1" x14ac:dyDescent="0.45">
      <c r="B102" s="151"/>
      <c r="C102" s="151"/>
      <c r="D102" s="15"/>
      <c r="E102" s="59"/>
      <c r="F102" s="16"/>
      <c r="L102" s="16"/>
      <c r="M102" s="16"/>
      <c r="N102" s="16"/>
      <c r="O102" s="16"/>
      <c r="P102" s="16"/>
      <c r="Q102" s="59"/>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row>
    <row r="103" spans="1:42" s="57" customFormat="1" x14ac:dyDescent="0.45">
      <c r="B103" s="151"/>
      <c r="C103" s="151"/>
      <c r="D103" s="15"/>
      <c r="E103" s="59"/>
      <c r="F103" s="16"/>
      <c r="L103" s="16"/>
      <c r="M103" s="16"/>
      <c r="N103" s="16"/>
      <c r="O103" s="16"/>
      <c r="P103" s="16"/>
      <c r="Q103" s="59"/>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row>
    <row r="104" spans="1:42" s="57" customFormat="1" x14ac:dyDescent="0.45">
      <c r="B104" s="151"/>
      <c r="C104" s="151"/>
      <c r="D104" s="15"/>
      <c r="E104" s="59"/>
      <c r="F104" s="16"/>
      <c r="L104" s="16"/>
      <c r="M104" s="16"/>
      <c r="N104" s="16"/>
      <c r="O104" s="16"/>
      <c r="P104" s="16"/>
      <c r="Q104" s="59"/>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row>
    <row r="105" spans="1:42" s="57" customFormat="1" x14ac:dyDescent="0.45">
      <c r="B105" s="151"/>
      <c r="C105" s="151"/>
      <c r="D105" s="15"/>
      <c r="E105" s="59"/>
      <c r="F105" s="16"/>
      <c r="L105" s="16"/>
      <c r="M105" s="16"/>
      <c r="N105" s="16"/>
      <c r="O105" s="16"/>
      <c r="P105" s="16"/>
      <c r="Q105" s="59"/>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row>
    <row r="106" spans="1:42" s="57" customFormat="1" x14ac:dyDescent="0.45">
      <c r="B106" s="151"/>
      <c r="C106" s="151"/>
      <c r="D106" s="15"/>
      <c r="E106" s="59"/>
      <c r="F106" s="16"/>
      <c r="L106" s="16"/>
      <c r="M106" s="16"/>
      <c r="N106" s="16"/>
      <c r="O106" s="16"/>
      <c r="P106" s="16"/>
      <c r="Q106" s="59"/>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row>
    <row r="107" spans="1:42" s="57" customFormat="1" x14ac:dyDescent="0.45">
      <c r="B107" s="151"/>
      <c r="C107" s="151"/>
      <c r="D107" s="15"/>
      <c r="E107" s="59"/>
      <c r="F107" s="16"/>
      <c r="L107" s="16"/>
      <c r="M107" s="16"/>
      <c r="N107" s="16"/>
      <c r="O107" s="16"/>
      <c r="P107" s="16"/>
      <c r="Q107" s="59"/>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row>
    <row r="108" spans="1:42" s="57" customFormat="1" x14ac:dyDescent="0.45">
      <c r="B108" s="151"/>
      <c r="C108" s="151"/>
      <c r="D108" s="15"/>
      <c r="E108" s="59"/>
      <c r="F108" s="16"/>
      <c r="L108" s="16"/>
      <c r="M108" s="16"/>
      <c r="N108" s="16"/>
      <c r="O108" s="16"/>
      <c r="P108" s="16"/>
      <c r="Q108" s="59"/>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row>
    <row r="109" spans="1:42" s="57" customFormat="1" x14ac:dyDescent="0.45">
      <c r="B109" s="61"/>
      <c r="C109" s="60"/>
      <c r="D109" s="13"/>
      <c r="E109" s="53"/>
      <c r="F109" s="53"/>
      <c r="L109" s="16"/>
      <c r="M109" s="16"/>
      <c r="N109" s="16"/>
      <c r="O109" s="16"/>
      <c r="P109" s="16"/>
      <c r="Q109" s="59"/>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row>
    <row r="110" spans="1:42" s="57" customFormat="1" x14ac:dyDescent="0.45">
      <c r="B110" s="61"/>
      <c r="C110" s="60"/>
      <c r="D110" s="13"/>
      <c r="E110" s="53"/>
      <c r="F110" s="53"/>
      <c r="L110" s="16"/>
      <c r="M110" s="16"/>
      <c r="N110" s="16"/>
      <c r="O110" s="16"/>
      <c r="P110" s="16"/>
      <c r="Q110" s="59"/>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row>
    <row r="111" spans="1:42" s="57" customFormat="1" x14ac:dyDescent="0.45">
      <c r="B111" s="61"/>
      <c r="C111" s="60"/>
      <c r="D111" s="13"/>
      <c r="E111" s="53"/>
      <c r="F111" s="53"/>
      <c r="L111" s="16"/>
      <c r="M111" s="16"/>
      <c r="N111" s="16"/>
      <c r="O111" s="16"/>
      <c r="P111" s="16"/>
      <c r="Q111" s="59"/>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row>
    <row r="112" spans="1:42" s="57" customFormat="1" x14ac:dyDescent="0.45">
      <c r="B112" s="61"/>
      <c r="C112" s="60"/>
      <c r="D112" s="13"/>
      <c r="E112" s="53"/>
      <c r="F112" s="53"/>
      <c r="L112" s="16"/>
      <c r="M112" s="16"/>
      <c r="N112" s="16"/>
      <c r="O112" s="16"/>
      <c r="P112" s="16"/>
      <c r="Q112" s="59"/>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row>
    <row r="113" spans="1:42" s="57" customFormat="1" x14ac:dyDescent="0.45">
      <c r="B113" s="61"/>
      <c r="C113" s="60"/>
      <c r="D113" s="13"/>
      <c r="E113" s="53"/>
      <c r="F113" s="53"/>
      <c r="L113" s="16"/>
      <c r="M113" s="16"/>
      <c r="N113" s="16"/>
      <c r="O113" s="16"/>
      <c r="P113" s="16"/>
      <c r="Q113" s="59"/>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row>
    <row r="114" spans="1:42" s="57" customFormat="1" x14ac:dyDescent="0.45">
      <c r="B114" s="61"/>
      <c r="C114" s="60"/>
      <c r="D114" s="13"/>
      <c r="E114" s="53"/>
      <c r="F114" s="53"/>
      <c r="L114" s="16"/>
      <c r="M114" s="16"/>
      <c r="N114" s="16"/>
      <c r="O114" s="16"/>
      <c r="P114" s="16"/>
      <c r="Q114" s="59"/>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row>
    <row r="115" spans="1:42" s="60" customFormat="1" x14ac:dyDescent="0.45">
      <c r="A115" s="57"/>
      <c r="B115" s="61"/>
      <c r="D115" s="13"/>
      <c r="E115" s="53"/>
      <c r="F115" s="53"/>
      <c r="G115" s="57"/>
      <c r="H115" s="57"/>
      <c r="I115" s="57"/>
      <c r="J115" s="57"/>
      <c r="K115" s="57"/>
      <c r="L115" s="16"/>
      <c r="M115" s="16"/>
      <c r="N115" s="16"/>
      <c r="O115" s="16"/>
      <c r="P115" s="16"/>
      <c r="Q115" s="59"/>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row>
    <row r="116" spans="1:42" s="60" customFormat="1" x14ac:dyDescent="0.45">
      <c r="A116" s="57"/>
      <c r="B116" s="61"/>
      <c r="D116" s="13"/>
      <c r="E116" s="53"/>
      <c r="F116" s="53"/>
      <c r="G116" s="57"/>
      <c r="H116" s="57"/>
      <c r="I116" s="57"/>
      <c r="J116" s="57"/>
      <c r="K116" s="57"/>
      <c r="L116" s="16"/>
      <c r="M116" s="16"/>
      <c r="N116" s="16"/>
      <c r="O116" s="16"/>
      <c r="P116" s="16"/>
      <c r="Q116" s="59"/>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row>
    <row r="117" spans="1:42" s="60" customFormat="1" x14ac:dyDescent="0.45">
      <c r="A117" s="57"/>
      <c r="B117" s="61"/>
      <c r="D117" s="13"/>
      <c r="E117" s="53"/>
      <c r="F117" s="53"/>
      <c r="G117" s="57"/>
      <c r="H117" s="57"/>
      <c r="I117" s="57"/>
      <c r="J117" s="57"/>
      <c r="K117" s="57"/>
      <c r="L117" s="16"/>
      <c r="M117" s="16"/>
      <c r="N117" s="16"/>
      <c r="O117" s="16"/>
      <c r="P117" s="16"/>
      <c r="Q117" s="59"/>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row>
    <row r="118" spans="1:42" s="60" customFormat="1" x14ac:dyDescent="0.45">
      <c r="A118" s="57"/>
      <c r="B118" s="61"/>
      <c r="D118" s="13"/>
      <c r="E118" s="53"/>
      <c r="F118" s="53"/>
      <c r="G118" s="57"/>
      <c r="H118" s="57"/>
      <c r="I118" s="57"/>
      <c r="J118" s="57"/>
      <c r="K118" s="57"/>
      <c r="L118" s="16"/>
      <c r="M118" s="16"/>
      <c r="N118" s="16"/>
      <c r="O118" s="16"/>
      <c r="P118" s="16"/>
      <c r="Q118" s="59"/>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row>
    <row r="119" spans="1:42" s="60" customFormat="1" x14ac:dyDescent="0.45">
      <c r="A119" s="57"/>
      <c r="B119" s="61"/>
      <c r="D119" s="13"/>
      <c r="E119" s="53"/>
      <c r="F119" s="53"/>
      <c r="G119" s="57"/>
      <c r="H119" s="57"/>
      <c r="I119" s="57"/>
      <c r="J119" s="57"/>
      <c r="K119" s="57"/>
      <c r="L119" s="16"/>
      <c r="M119" s="16"/>
      <c r="N119" s="16"/>
      <c r="O119" s="16"/>
      <c r="P119" s="16"/>
      <c r="Q119" s="59"/>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row>
    <row r="120" spans="1:42" s="60" customFormat="1" x14ac:dyDescent="0.45">
      <c r="A120" s="57"/>
      <c r="B120" s="61"/>
      <c r="D120" s="13"/>
      <c r="E120" s="53"/>
      <c r="F120" s="53"/>
      <c r="G120" s="57"/>
      <c r="H120" s="57"/>
      <c r="I120" s="57"/>
      <c r="J120" s="57"/>
      <c r="K120" s="57"/>
      <c r="L120" s="16"/>
      <c r="M120" s="16"/>
      <c r="N120" s="16"/>
      <c r="O120" s="16"/>
      <c r="P120" s="16"/>
      <c r="Q120" s="59"/>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row>
    <row r="121" spans="1:42" s="60" customFormat="1" x14ac:dyDescent="0.45">
      <c r="A121" s="57"/>
      <c r="B121" s="61"/>
      <c r="D121" s="13"/>
      <c r="E121" s="53"/>
      <c r="F121" s="53"/>
      <c r="G121" s="57"/>
      <c r="H121" s="57"/>
      <c r="I121" s="57"/>
      <c r="J121" s="57"/>
      <c r="K121" s="57"/>
      <c r="L121" s="16"/>
      <c r="M121" s="16"/>
      <c r="N121" s="16"/>
      <c r="O121" s="16"/>
      <c r="P121" s="16"/>
      <c r="Q121" s="59"/>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row>
    <row r="122" spans="1:42" s="60" customFormat="1" x14ac:dyDescent="0.45">
      <c r="A122" s="57"/>
      <c r="B122" s="61"/>
      <c r="D122" s="13"/>
      <c r="E122" s="53"/>
      <c r="F122" s="53"/>
      <c r="G122" s="57"/>
      <c r="H122" s="57"/>
      <c r="I122" s="57"/>
      <c r="J122" s="57"/>
      <c r="K122" s="57"/>
      <c r="L122" s="16"/>
      <c r="M122" s="16"/>
      <c r="N122" s="16"/>
      <c r="O122" s="16"/>
      <c r="P122" s="16"/>
      <c r="Q122" s="59"/>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row>
    <row r="123" spans="1:42" s="60" customFormat="1" x14ac:dyDescent="0.45">
      <c r="A123" s="57"/>
      <c r="B123" s="61"/>
      <c r="D123" s="13"/>
      <c r="E123" s="53"/>
      <c r="F123" s="53"/>
      <c r="G123" s="57"/>
      <c r="H123" s="57"/>
      <c r="I123" s="57"/>
      <c r="J123" s="57"/>
      <c r="K123" s="57"/>
      <c r="L123" s="16"/>
      <c r="M123" s="16"/>
      <c r="N123" s="16"/>
      <c r="O123" s="16"/>
      <c r="P123" s="16"/>
      <c r="Q123" s="59"/>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row>
    <row r="124" spans="1:42" s="60" customFormat="1" x14ac:dyDescent="0.45">
      <c r="A124" s="57"/>
      <c r="B124" s="61"/>
      <c r="D124" s="13"/>
      <c r="E124" s="53"/>
      <c r="F124" s="53"/>
      <c r="G124" s="57"/>
      <c r="H124" s="57"/>
      <c r="I124" s="57"/>
      <c r="J124" s="57"/>
      <c r="K124" s="57"/>
      <c r="L124" s="16"/>
      <c r="M124" s="16"/>
      <c r="N124" s="16"/>
      <c r="O124" s="16"/>
      <c r="P124" s="16"/>
      <c r="Q124" s="59"/>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row>
    <row r="125" spans="1:42" s="60" customFormat="1" x14ac:dyDescent="0.45">
      <c r="A125" s="57"/>
      <c r="B125" s="61"/>
      <c r="D125" s="13"/>
      <c r="E125" s="53"/>
      <c r="F125" s="53"/>
      <c r="G125" s="57"/>
      <c r="H125" s="57"/>
      <c r="I125" s="57"/>
      <c r="J125" s="57"/>
      <c r="K125" s="57"/>
      <c r="L125" s="16"/>
      <c r="M125" s="16"/>
      <c r="N125" s="16"/>
      <c r="O125" s="16"/>
      <c r="P125" s="16"/>
      <c r="Q125" s="59"/>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row>
    <row r="126" spans="1:42" s="60" customFormat="1" x14ac:dyDescent="0.45">
      <c r="A126" s="57"/>
      <c r="B126" s="61"/>
      <c r="D126" s="13"/>
      <c r="E126" s="53"/>
      <c r="F126" s="53"/>
      <c r="G126" s="57"/>
      <c r="H126" s="57"/>
      <c r="I126" s="57"/>
      <c r="J126" s="57"/>
      <c r="K126" s="57"/>
      <c r="L126" s="16"/>
      <c r="M126" s="16"/>
      <c r="N126" s="16"/>
      <c r="O126" s="16"/>
      <c r="P126" s="16"/>
      <c r="Q126" s="59"/>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row>
    <row r="127" spans="1:42" s="60" customFormat="1" x14ac:dyDescent="0.45">
      <c r="A127" s="57"/>
      <c r="B127" s="61"/>
      <c r="D127" s="13"/>
      <c r="E127" s="53"/>
      <c r="F127" s="53"/>
      <c r="G127" s="57"/>
      <c r="H127" s="57"/>
      <c r="I127" s="57"/>
      <c r="J127" s="57"/>
      <c r="K127" s="57"/>
      <c r="L127" s="16"/>
      <c r="M127" s="16"/>
      <c r="N127" s="16"/>
      <c r="O127" s="16"/>
      <c r="P127" s="16"/>
      <c r="Q127" s="59"/>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row>
    <row r="128" spans="1:42" s="60" customFormat="1" x14ac:dyDescent="0.45">
      <c r="A128" s="57"/>
      <c r="B128" s="61"/>
      <c r="D128" s="13"/>
      <c r="E128" s="53"/>
      <c r="F128" s="53"/>
      <c r="G128" s="57"/>
      <c r="H128" s="57"/>
      <c r="I128" s="57"/>
      <c r="J128" s="57"/>
      <c r="K128" s="57"/>
      <c r="L128" s="16"/>
      <c r="M128" s="16"/>
      <c r="N128" s="16"/>
      <c r="O128" s="16"/>
      <c r="P128" s="16"/>
      <c r="Q128" s="59"/>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row>
    <row r="129" spans="1:42" s="60" customFormat="1" x14ac:dyDescent="0.45">
      <c r="A129" s="57"/>
      <c r="B129" s="61"/>
      <c r="D129" s="13"/>
      <c r="E129" s="53"/>
      <c r="F129" s="53"/>
      <c r="G129" s="57"/>
      <c r="H129" s="57"/>
      <c r="I129" s="57"/>
      <c r="J129" s="57"/>
      <c r="K129" s="57"/>
      <c r="L129" s="16"/>
      <c r="M129" s="16"/>
      <c r="N129" s="16"/>
      <c r="O129" s="16"/>
      <c r="P129" s="16"/>
      <c r="Q129" s="59"/>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row>
    <row r="130" spans="1:42" s="60" customFormat="1" x14ac:dyDescent="0.45">
      <c r="A130" s="57"/>
      <c r="B130" s="61"/>
      <c r="D130" s="13"/>
      <c r="E130" s="53"/>
      <c r="F130" s="53"/>
      <c r="G130" s="57"/>
      <c r="H130" s="57"/>
      <c r="I130" s="57"/>
      <c r="J130" s="57"/>
      <c r="K130" s="57"/>
      <c r="L130" s="16"/>
      <c r="M130" s="16"/>
      <c r="N130" s="16"/>
      <c r="O130" s="16"/>
      <c r="P130" s="16"/>
      <c r="Q130" s="59"/>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row>
    <row r="131" spans="1:42" s="60" customFormat="1" x14ac:dyDescent="0.45">
      <c r="A131" s="57"/>
      <c r="B131" s="61"/>
      <c r="D131" s="13"/>
      <c r="E131" s="53"/>
      <c r="F131" s="53"/>
      <c r="G131" s="57"/>
      <c r="H131" s="57"/>
      <c r="I131" s="57"/>
      <c r="J131" s="57"/>
      <c r="K131" s="57"/>
      <c r="L131" s="16"/>
      <c r="M131" s="16"/>
      <c r="N131" s="16"/>
      <c r="O131" s="16"/>
      <c r="P131" s="16"/>
      <c r="Q131" s="59"/>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row>
    <row r="132" spans="1:42" s="60" customFormat="1" x14ac:dyDescent="0.45">
      <c r="A132" s="57"/>
      <c r="B132" s="61"/>
      <c r="D132" s="13"/>
      <c r="E132" s="53"/>
      <c r="F132" s="53"/>
      <c r="G132" s="57"/>
      <c r="H132" s="57"/>
      <c r="I132" s="57"/>
      <c r="J132" s="57"/>
      <c r="K132" s="57"/>
      <c r="L132" s="16"/>
      <c r="M132" s="16"/>
      <c r="N132" s="16"/>
      <c r="O132" s="16"/>
      <c r="P132" s="16"/>
      <c r="Q132" s="59"/>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row>
    <row r="133" spans="1:42" s="60" customFormat="1" x14ac:dyDescent="0.45">
      <c r="A133" s="57"/>
      <c r="B133" s="61"/>
      <c r="D133" s="13"/>
      <c r="E133" s="53"/>
      <c r="F133" s="53"/>
      <c r="G133" s="57"/>
      <c r="H133" s="57"/>
      <c r="I133" s="57"/>
      <c r="J133" s="57"/>
      <c r="K133" s="57"/>
      <c r="L133" s="16"/>
      <c r="M133" s="16"/>
      <c r="N133" s="16"/>
      <c r="O133" s="16"/>
      <c r="P133" s="16"/>
      <c r="Q133" s="59"/>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row>
    <row r="134" spans="1:42" s="60" customFormat="1" x14ac:dyDescent="0.45">
      <c r="A134" s="57"/>
      <c r="B134" s="61"/>
      <c r="D134" s="13"/>
      <c r="E134" s="53"/>
      <c r="F134" s="53"/>
      <c r="G134" s="57"/>
      <c r="H134" s="57"/>
      <c r="I134" s="57"/>
      <c r="J134" s="57"/>
      <c r="K134" s="57"/>
      <c r="L134" s="16"/>
      <c r="M134" s="16"/>
      <c r="N134" s="16"/>
      <c r="O134" s="16"/>
      <c r="P134" s="16"/>
      <c r="Q134" s="59"/>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row>
    <row r="135" spans="1:42" s="60" customFormat="1" x14ac:dyDescent="0.45">
      <c r="A135" s="57"/>
      <c r="B135" s="61"/>
      <c r="D135" s="13"/>
      <c r="E135" s="53"/>
      <c r="F135" s="53"/>
      <c r="G135" s="57"/>
      <c r="H135" s="57"/>
      <c r="I135" s="57"/>
      <c r="J135" s="57"/>
      <c r="K135" s="57"/>
      <c r="L135" s="16"/>
      <c r="M135" s="16"/>
      <c r="N135" s="16"/>
      <c r="O135" s="16"/>
      <c r="P135" s="16"/>
      <c r="Q135" s="59"/>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row>
    <row r="136" spans="1:42" s="60" customFormat="1" x14ac:dyDescent="0.45">
      <c r="A136" s="57"/>
      <c r="B136" s="61"/>
      <c r="D136" s="13"/>
      <c r="E136" s="53"/>
      <c r="F136" s="53"/>
      <c r="G136" s="57"/>
      <c r="H136" s="57"/>
      <c r="I136" s="57"/>
      <c r="J136" s="57"/>
      <c r="K136" s="57"/>
      <c r="L136" s="16"/>
      <c r="M136" s="16"/>
      <c r="N136" s="16"/>
      <c r="O136" s="16"/>
      <c r="P136" s="16"/>
      <c r="Q136" s="59"/>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row>
    <row r="137" spans="1:42" s="60" customFormat="1" x14ac:dyDescent="0.45">
      <c r="A137" s="57"/>
      <c r="B137" s="61"/>
      <c r="D137" s="13"/>
      <c r="E137" s="53"/>
      <c r="F137" s="53"/>
      <c r="G137" s="57"/>
      <c r="H137" s="57"/>
      <c r="I137" s="57"/>
      <c r="J137" s="57"/>
      <c r="K137" s="57"/>
      <c r="L137" s="16"/>
      <c r="M137" s="16"/>
      <c r="N137" s="16"/>
      <c r="O137" s="16"/>
      <c r="P137" s="16"/>
      <c r="Q137" s="59"/>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row>
    <row r="138" spans="1:42" s="60" customFormat="1" x14ac:dyDescent="0.45">
      <c r="A138" s="57"/>
      <c r="B138" s="61"/>
      <c r="D138" s="13"/>
      <c r="E138" s="53"/>
      <c r="F138" s="53"/>
      <c r="G138" s="57"/>
      <c r="H138" s="57"/>
      <c r="I138" s="57"/>
      <c r="J138" s="57"/>
      <c r="K138" s="57"/>
      <c r="L138" s="16"/>
      <c r="M138" s="16"/>
      <c r="N138" s="16"/>
      <c r="O138" s="16"/>
      <c r="P138" s="16"/>
      <c r="Q138" s="59"/>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row>
  </sheetData>
  <mergeCells count="9">
    <mergeCell ref="A56:H56"/>
    <mergeCell ref="A6:Q6"/>
    <mergeCell ref="A7:Q7"/>
    <mergeCell ref="K13:K29"/>
    <mergeCell ref="L13:L29"/>
    <mergeCell ref="M13:M55"/>
    <mergeCell ref="A30:H30"/>
    <mergeCell ref="K30:K55"/>
    <mergeCell ref="L30:L55"/>
  </mergeCells>
  <dataValidations count="3">
    <dataValidation type="list" allowBlank="1" showInputMessage="1" showErrorMessage="1" sqref="E86:E97" xr:uid="{2D832473-048B-4F20-A61F-C469D9ADA1AD}">
      <formula1>$E$86:$E$97</formula1>
    </dataValidation>
    <dataValidation type="list" allowBlank="1" showInputMessage="1" showErrorMessage="1" sqref="H31:H55 H13:H29" xr:uid="{49D7EFBB-CC9E-4E67-BE38-714F07466B9B}">
      <formula1>$F$86:$F$97</formula1>
    </dataValidation>
    <dataValidation type="list" allowBlank="1" showInputMessage="1" showErrorMessage="1" sqref="G31:G55 G13:G29" xr:uid="{43F6FDC5-10E5-4FCC-B9B8-CF210918BD74}">
      <formula1>$E$86:$E$99</formula1>
    </dataValidation>
  </dataValidations>
  <hyperlinks>
    <hyperlink ref="A2" r:id="rId1" xr:uid="{D3B7A98C-F3F9-4249-9835-3A6D00A750DD}"/>
  </hyperlinks>
  <pageMargins left="0.7" right="0.7" top="0.75" bottom="0.75" header="0.3" footer="0.3"/>
  <pageSetup orientation="portrait"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B202B-4770-4FF7-BEEF-303AC453C3F6}">
  <dimension ref="A1:AP148"/>
  <sheetViews>
    <sheetView zoomScaleNormal="100" workbookViewId="0">
      <pane ySplit="10" topLeftCell="A11" activePane="bottomLeft" state="frozen"/>
      <selection pane="bottomLeft" activeCell="A3" sqref="A3"/>
    </sheetView>
  </sheetViews>
  <sheetFormatPr defaultRowHeight="16.5" x14ac:dyDescent="0.45"/>
  <cols>
    <col min="1" max="1" width="18.54296875" style="16" customWidth="1"/>
    <col min="2" max="2" width="9.453125" style="60" bestFit="1" customWidth="1"/>
    <col min="3" max="3" width="6" style="60" bestFit="1" customWidth="1"/>
    <col min="4" max="4" width="7.1796875" style="13" bestFit="1" customWidth="1"/>
    <col min="5" max="5" width="8.81640625" style="53" bestFit="1" customWidth="1"/>
    <col min="6" max="6" width="29" style="53" bestFit="1" customWidth="1"/>
    <col min="7" max="7" width="8.81640625" style="57" bestFit="1" customWidth="1"/>
    <col min="8" max="8" width="6.81640625" style="57" customWidth="1"/>
    <col min="9" max="10" width="8.81640625" style="57" bestFit="1" customWidth="1"/>
    <col min="11" max="11" width="9.6328125" style="57" bestFit="1" customWidth="1"/>
    <col min="12" max="13" width="8.81640625" style="16" bestFit="1" customWidth="1"/>
    <col min="14" max="16" width="8.7265625" style="16"/>
    <col min="17" max="17" width="8.7265625" style="59"/>
    <col min="18" max="16384" width="8.7265625" style="16"/>
  </cols>
  <sheetData>
    <row r="1" spans="1:42" ht="25" x14ac:dyDescent="0.7">
      <c r="A1" s="175" t="s">
        <v>239</v>
      </c>
      <c r="B1" s="151"/>
      <c r="C1" s="15"/>
      <c r="D1" s="152"/>
      <c r="E1" s="152"/>
      <c r="F1" s="16"/>
      <c r="G1" s="16"/>
      <c r="H1" s="16"/>
      <c r="I1" s="16"/>
      <c r="J1" s="16"/>
      <c r="K1" s="16"/>
      <c r="P1" s="59"/>
      <c r="Q1" s="16"/>
    </row>
    <row r="2" spans="1:42" s="154" customFormat="1" ht="19.5" customHeight="1" x14ac:dyDescent="0.35">
      <c r="A2" s="184" t="s">
        <v>257</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row>
    <row r="3" spans="1:42" s="136" customFormat="1" ht="19.5" customHeight="1" x14ac:dyDescent="0.35">
      <c r="A3" s="136" t="s">
        <v>256</v>
      </c>
      <c r="G3" s="155"/>
    </row>
    <row r="4" spans="1:42" s="136" customFormat="1" ht="19.5" customHeight="1" x14ac:dyDescent="0.35">
      <c r="G4" s="155"/>
    </row>
    <row r="5" spans="1:42" s="136" customFormat="1" ht="19.5" customHeight="1" x14ac:dyDescent="0.35">
      <c r="A5" s="136" t="s">
        <v>241</v>
      </c>
      <c r="G5" s="155"/>
    </row>
    <row r="6" spans="1:42" s="136" customFormat="1" ht="19.5" customHeight="1" x14ac:dyDescent="0.35">
      <c r="A6" s="136" t="s">
        <v>166</v>
      </c>
      <c r="G6" s="155"/>
    </row>
    <row r="7" spans="1:42" s="136" customFormat="1" ht="19.5" customHeight="1" x14ac:dyDescent="0.35">
      <c r="A7" s="136" t="s">
        <v>25</v>
      </c>
      <c r="G7" s="155"/>
    </row>
    <row r="8" spans="1:42" s="136" customFormat="1" ht="19.5" customHeight="1" x14ac:dyDescent="0.35">
      <c r="A8" s="136" t="s">
        <v>27</v>
      </c>
      <c r="G8" s="155"/>
    </row>
    <row r="9" spans="1:42" s="136" customFormat="1" ht="19.5" customHeight="1" thickBot="1" x14ac:dyDescent="0.4">
      <c r="G9" s="155"/>
    </row>
    <row r="10" spans="1:42" s="15" customFormat="1" ht="33.5" thickBot="1" x14ac:dyDescent="0.4">
      <c r="A10" s="150" t="s">
        <v>242</v>
      </c>
      <c r="B10" s="42" t="s">
        <v>29</v>
      </c>
      <c r="C10" s="42" t="s">
        <v>0</v>
      </c>
      <c r="D10" s="42" t="s">
        <v>30</v>
      </c>
      <c r="E10" s="42" t="s">
        <v>31</v>
      </c>
      <c r="F10" s="138" t="s">
        <v>32</v>
      </c>
      <c r="G10" s="42" t="s">
        <v>33</v>
      </c>
      <c r="H10" s="42" t="s">
        <v>34</v>
      </c>
      <c r="I10" s="42" t="s">
        <v>35</v>
      </c>
      <c r="J10" s="43" t="s">
        <v>36</v>
      </c>
      <c r="K10" s="44" t="s">
        <v>37</v>
      </c>
      <c r="L10" s="139" t="s">
        <v>38</v>
      </c>
      <c r="M10" s="140" t="s">
        <v>126</v>
      </c>
    </row>
    <row r="11" spans="1:42" x14ac:dyDescent="0.45">
      <c r="A11" s="141"/>
      <c r="B11" s="45" t="s">
        <v>39</v>
      </c>
      <c r="C11" s="46">
        <v>2019</v>
      </c>
      <c r="D11" s="47" t="s">
        <v>127</v>
      </c>
      <c r="E11" s="48">
        <v>1610</v>
      </c>
      <c r="F11" s="48" t="s">
        <v>121</v>
      </c>
      <c r="G11" s="49" t="s">
        <v>41</v>
      </c>
      <c r="H11" s="49">
        <v>4</v>
      </c>
      <c r="I11" s="57">
        <v>4</v>
      </c>
      <c r="J11" s="185">
        <f>$H11*$I11</f>
        <v>16</v>
      </c>
      <c r="K11" s="280">
        <f>J40/I40</f>
        <v>3.7141428571428574</v>
      </c>
      <c r="L11" s="282"/>
      <c r="M11" s="295">
        <f>(J40+J66)/(I40+I66)</f>
        <v>3.7</v>
      </c>
    </row>
    <row r="12" spans="1:42" x14ac:dyDescent="0.45">
      <c r="A12" s="141"/>
      <c r="B12" s="45"/>
      <c r="C12" s="46"/>
      <c r="D12" s="47"/>
      <c r="E12" s="56">
        <v>1615</v>
      </c>
      <c r="F12" s="56" t="s">
        <v>122</v>
      </c>
      <c r="G12" s="49"/>
      <c r="H12" s="49"/>
      <c r="J12" s="185"/>
      <c r="K12" s="280"/>
      <c r="L12" s="282"/>
      <c r="M12" s="296"/>
    </row>
    <row r="13" spans="1:42" x14ac:dyDescent="0.45">
      <c r="A13" s="143"/>
      <c r="B13" s="45"/>
      <c r="C13" s="46"/>
      <c r="D13" s="12"/>
      <c r="E13" s="51">
        <v>2020</v>
      </c>
      <c r="F13" s="51" t="s">
        <v>65</v>
      </c>
      <c r="G13" s="49" t="s">
        <v>167</v>
      </c>
      <c r="H13" s="57">
        <v>3.3330000000000002</v>
      </c>
      <c r="I13" s="57">
        <v>3</v>
      </c>
      <c r="J13" s="185">
        <f t="shared" ref="J13:J39" si="0">$H13*$I13</f>
        <v>9.9990000000000006</v>
      </c>
      <c r="K13" s="280"/>
      <c r="L13" s="282"/>
      <c r="M13" s="296"/>
    </row>
    <row r="14" spans="1:42" x14ac:dyDescent="0.45">
      <c r="A14" s="143"/>
      <c r="B14" s="45"/>
      <c r="C14" s="46"/>
      <c r="D14" s="12"/>
      <c r="E14" s="51">
        <v>2325</v>
      </c>
      <c r="F14" s="51" t="s">
        <v>67</v>
      </c>
      <c r="G14" s="49"/>
      <c r="J14" s="185">
        <f t="shared" si="0"/>
        <v>0</v>
      </c>
      <c r="K14" s="280"/>
      <c r="L14" s="282"/>
      <c r="M14" s="296"/>
    </row>
    <row r="15" spans="1:42" x14ac:dyDescent="0.45">
      <c r="A15" s="143"/>
      <c r="B15" s="45"/>
      <c r="C15" s="46"/>
      <c r="D15" s="12"/>
      <c r="E15" s="51">
        <v>2420</v>
      </c>
      <c r="F15" s="51" t="s">
        <v>68</v>
      </c>
      <c r="G15" s="49"/>
      <c r="J15" s="185">
        <f t="shared" si="0"/>
        <v>0</v>
      </c>
      <c r="K15" s="280"/>
      <c r="L15" s="282"/>
      <c r="M15" s="296"/>
    </row>
    <row r="16" spans="1:42" x14ac:dyDescent="0.45">
      <c r="A16" s="143"/>
      <c r="B16" s="45"/>
      <c r="C16" s="46"/>
      <c r="D16" s="12"/>
      <c r="E16" s="51">
        <v>3510</v>
      </c>
      <c r="F16" s="51" t="s">
        <v>69</v>
      </c>
      <c r="G16" s="49"/>
      <c r="J16" s="185">
        <f t="shared" si="0"/>
        <v>0</v>
      </c>
      <c r="K16" s="280"/>
      <c r="L16" s="282"/>
      <c r="M16" s="296"/>
    </row>
    <row r="17" spans="1:13" x14ac:dyDescent="0.45">
      <c r="A17" s="143"/>
      <c r="B17" s="45"/>
      <c r="C17" s="46"/>
      <c r="D17" s="12"/>
      <c r="E17" s="53">
        <v>3515</v>
      </c>
      <c r="F17" s="53" t="s">
        <v>70</v>
      </c>
      <c r="G17" s="49"/>
      <c r="J17" s="185">
        <f t="shared" si="0"/>
        <v>0</v>
      </c>
      <c r="K17" s="280"/>
      <c r="L17" s="282"/>
      <c r="M17" s="296"/>
    </row>
    <row r="18" spans="1:13" x14ac:dyDescent="0.45">
      <c r="A18" s="143"/>
      <c r="B18" s="45"/>
      <c r="C18" s="46"/>
      <c r="D18" s="12"/>
      <c r="E18" s="51">
        <v>3210</v>
      </c>
      <c r="F18" s="51" t="s">
        <v>168</v>
      </c>
      <c r="G18" s="49"/>
      <c r="J18" s="185">
        <f t="shared" si="0"/>
        <v>0</v>
      </c>
      <c r="K18" s="280"/>
      <c r="L18" s="282"/>
      <c r="M18" s="296"/>
    </row>
    <row r="19" spans="1:13" x14ac:dyDescent="0.45">
      <c r="A19" s="143"/>
      <c r="B19" s="45"/>
      <c r="C19" s="46"/>
      <c r="D19" s="12"/>
      <c r="E19" s="53">
        <v>3205</v>
      </c>
      <c r="F19" s="53" t="s">
        <v>169</v>
      </c>
      <c r="G19" s="49"/>
      <c r="J19" s="185">
        <f t="shared" si="0"/>
        <v>0</v>
      </c>
      <c r="K19" s="280"/>
      <c r="L19" s="282"/>
      <c r="M19" s="296"/>
    </row>
    <row r="20" spans="1:13" x14ac:dyDescent="0.45">
      <c r="A20" s="143"/>
      <c r="B20" s="45"/>
      <c r="C20" s="46"/>
      <c r="D20" s="12"/>
      <c r="E20" s="53">
        <v>5030</v>
      </c>
      <c r="F20" s="53" t="s">
        <v>170</v>
      </c>
      <c r="G20" s="49"/>
      <c r="J20" s="185">
        <f t="shared" si="0"/>
        <v>0</v>
      </c>
      <c r="K20" s="280"/>
      <c r="L20" s="282"/>
      <c r="M20" s="296"/>
    </row>
    <row r="21" spans="1:13" x14ac:dyDescent="0.45">
      <c r="A21" s="143"/>
      <c r="B21" s="45"/>
      <c r="C21" s="46"/>
      <c r="D21" s="12"/>
      <c r="E21" s="53">
        <v>3080</v>
      </c>
      <c r="F21" s="53" t="s">
        <v>171</v>
      </c>
      <c r="G21" s="49"/>
      <c r="J21" s="185">
        <f t="shared" si="0"/>
        <v>0</v>
      </c>
      <c r="K21" s="280"/>
      <c r="L21" s="282"/>
      <c r="M21" s="296"/>
    </row>
    <row r="22" spans="1:13" x14ac:dyDescent="0.45">
      <c r="A22" s="143"/>
      <c r="B22" s="45"/>
      <c r="C22" s="46"/>
      <c r="D22" s="12"/>
      <c r="E22" s="53">
        <v>4080</v>
      </c>
      <c r="F22" s="53" t="s">
        <v>172</v>
      </c>
      <c r="G22" s="49"/>
      <c r="J22" s="185">
        <f t="shared" si="0"/>
        <v>0</v>
      </c>
      <c r="K22" s="280"/>
      <c r="L22" s="282"/>
      <c r="M22" s="296"/>
    </row>
    <row r="23" spans="1:13" x14ac:dyDescent="0.45">
      <c r="A23" s="143"/>
      <c r="B23" s="45"/>
      <c r="C23" s="46"/>
      <c r="D23" s="12" t="s">
        <v>123</v>
      </c>
      <c r="E23" s="53">
        <v>1208</v>
      </c>
      <c r="F23" s="53" t="s">
        <v>64</v>
      </c>
      <c r="G23" s="49"/>
      <c r="J23" s="185">
        <f t="shared" si="0"/>
        <v>0</v>
      </c>
      <c r="K23" s="280"/>
      <c r="L23" s="282"/>
      <c r="M23" s="296"/>
    </row>
    <row r="24" spans="1:13" x14ac:dyDescent="0.45">
      <c r="A24" s="143"/>
      <c r="B24" s="45"/>
      <c r="C24" s="46"/>
      <c r="E24" s="51">
        <v>1210</v>
      </c>
      <c r="F24" s="51" t="s">
        <v>60</v>
      </c>
      <c r="G24" s="49"/>
      <c r="J24" s="185">
        <f t="shared" si="0"/>
        <v>0</v>
      </c>
      <c r="K24" s="280"/>
      <c r="L24" s="282"/>
      <c r="M24" s="296"/>
    </row>
    <row r="25" spans="1:13" x14ac:dyDescent="0.45">
      <c r="A25" s="143"/>
      <c r="B25" s="45"/>
      <c r="C25" s="46"/>
      <c r="D25" s="12"/>
      <c r="E25" s="51">
        <v>1215</v>
      </c>
      <c r="F25" s="51" t="s">
        <v>61</v>
      </c>
      <c r="G25" s="49"/>
      <c r="J25" s="185">
        <f t="shared" si="0"/>
        <v>0</v>
      </c>
      <c r="K25" s="280"/>
      <c r="L25" s="282"/>
      <c r="M25" s="296"/>
    </row>
    <row r="26" spans="1:13" x14ac:dyDescent="0.45">
      <c r="A26" s="143"/>
      <c r="B26" s="45"/>
      <c r="C26" s="46"/>
      <c r="D26" s="12"/>
      <c r="E26" s="51">
        <v>1220</v>
      </c>
      <c r="F26" s="51" t="s">
        <v>62</v>
      </c>
      <c r="G26" s="49"/>
      <c r="J26" s="185">
        <f t="shared" si="0"/>
        <v>0</v>
      </c>
      <c r="K26" s="280"/>
      <c r="L26" s="282"/>
      <c r="M26" s="296"/>
    </row>
    <row r="27" spans="1:13" x14ac:dyDescent="0.45">
      <c r="A27" s="143"/>
      <c r="B27" s="45"/>
      <c r="C27" s="46"/>
      <c r="D27" s="12"/>
      <c r="E27" s="51">
        <v>1225</v>
      </c>
      <c r="F27" s="51" t="s">
        <v>63</v>
      </c>
      <c r="G27" s="49"/>
      <c r="J27" s="185">
        <f t="shared" si="0"/>
        <v>0</v>
      </c>
      <c r="K27" s="280"/>
      <c r="L27" s="282"/>
      <c r="M27" s="296"/>
    </row>
    <row r="28" spans="1:13" x14ac:dyDescent="0.45">
      <c r="A28" s="143"/>
      <c r="B28" s="45"/>
      <c r="C28" s="46"/>
      <c r="D28" s="12"/>
      <c r="E28" s="53">
        <v>2308</v>
      </c>
      <c r="F28" s="53" t="s">
        <v>72</v>
      </c>
      <c r="G28" s="49"/>
      <c r="J28" s="185">
        <f t="shared" si="0"/>
        <v>0</v>
      </c>
      <c r="K28" s="280"/>
      <c r="L28" s="282"/>
      <c r="M28" s="296"/>
    </row>
    <row r="29" spans="1:13" x14ac:dyDescent="0.45">
      <c r="A29" s="143"/>
      <c r="B29" s="45"/>
      <c r="C29" s="46"/>
      <c r="D29" s="12"/>
      <c r="E29" s="51">
        <v>2310</v>
      </c>
      <c r="F29" s="51" t="s">
        <v>73</v>
      </c>
      <c r="G29" s="49"/>
      <c r="J29" s="185">
        <f t="shared" si="0"/>
        <v>0</v>
      </c>
      <c r="K29" s="280"/>
      <c r="L29" s="282"/>
      <c r="M29" s="296"/>
    </row>
    <row r="30" spans="1:13" x14ac:dyDescent="0.45">
      <c r="A30" s="143"/>
      <c r="B30" s="45"/>
      <c r="C30" s="46"/>
      <c r="D30" s="12"/>
      <c r="E30" s="51">
        <v>2315</v>
      </c>
      <c r="F30" s="51" t="s">
        <v>74</v>
      </c>
      <c r="G30" s="49"/>
      <c r="J30" s="185">
        <f t="shared" si="0"/>
        <v>0</v>
      </c>
      <c r="K30" s="280"/>
      <c r="L30" s="282"/>
      <c r="M30" s="296"/>
    </row>
    <row r="31" spans="1:13" x14ac:dyDescent="0.45">
      <c r="A31" s="143"/>
      <c r="B31" s="45"/>
      <c r="C31" s="46"/>
      <c r="D31" s="12"/>
      <c r="E31" s="51">
        <v>2320</v>
      </c>
      <c r="F31" s="51" t="s">
        <v>75</v>
      </c>
      <c r="G31" s="49"/>
      <c r="J31" s="185">
        <f t="shared" si="0"/>
        <v>0</v>
      </c>
      <c r="K31" s="280"/>
      <c r="L31" s="282"/>
      <c r="M31" s="296"/>
    </row>
    <row r="32" spans="1:13" x14ac:dyDescent="0.45">
      <c r="A32" s="143"/>
      <c r="B32" s="45"/>
      <c r="C32" s="46"/>
      <c r="D32" s="12"/>
      <c r="E32" s="51">
        <v>2325</v>
      </c>
      <c r="F32" s="51" t="s">
        <v>76</v>
      </c>
      <c r="G32" s="49"/>
      <c r="J32" s="185">
        <f t="shared" si="0"/>
        <v>0</v>
      </c>
      <c r="K32" s="280"/>
      <c r="L32" s="282"/>
      <c r="M32" s="296"/>
    </row>
    <row r="33" spans="1:13" x14ac:dyDescent="0.45">
      <c r="A33" s="143"/>
      <c r="B33" s="45"/>
      <c r="C33" s="46"/>
      <c r="D33" s="12" t="s">
        <v>124</v>
      </c>
      <c r="E33" s="53">
        <v>1500</v>
      </c>
      <c r="F33" s="53" t="s">
        <v>173</v>
      </c>
      <c r="G33" s="49"/>
      <c r="J33" s="185">
        <f t="shared" si="0"/>
        <v>0</v>
      </c>
      <c r="K33" s="280"/>
      <c r="L33" s="282"/>
      <c r="M33" s="296"/>
    </row>
    <row r="34" spans="1:13" x14ac:dyDescent="0.45">
      <c r="A34" s="143"/>
      <c r="B34" s="45"/>
      <c r="C34" s="46"/>
      <c r="E34" s="51">
        <v>2010</v>
      </c>
      <c r="F34" s="51" t="s">
        <v>78</v>
      </c>
      <c r="G34" s="49"/>
      <c r="J34" s="185">
        <f t="shared" si="0"/>
        <v>0</v>
      </c>
      <c r="K34" s="280"/>
      <c r="L34" s="282"/>
      <c r="M34" s="296"/>
    </row>
    <row r="35" spans="1:13" x14ac:dyDescent="0.45">
      <c r="A35" s="143"/>
      <c r="B35" s="45"/>
      <c r="C35" s="46"/>
      <c r="D35" s="12"/>
      <c r="E35" s="51">
        <v>2015</v>
      </c>
      <c r="F35" s="51" t="s">
        <v>79</v>
      </c>
      <c r="G35" s="49"/>
      <c r="J35" s="185">
        <f t="shared" si="0"/>
        <v>0</v>
      </c>
      <c r="K35" s="280"/>
      <c r="L35" s="282"/>
      <c r="M35" s="296"/>
    </row>
    <row r="36" spans="1:13" x14ac:dyDescent="0.45">
      <c r="A36" s="143"/>
      <c r="B36" s="45"/>
      <c r="C36" s="46"/>
      <c r="D36" s="12"/>
      <c r="E36" s="51">
        <v>2020</v>
      </c>
      <c r="F36" s="51" t="s">
        <v>80</v>
      </c>
      <c r="G36" s="49"/>
      <c r="J36" s="185">
        <f t="shared" si="0"/>
        <v>0</v>
      </c>
      <c r="K36" s="280"/>
      <c r="L36" s="282"/>
      <c r="M36" s="296"/>
    </row>
    <row r="37" spans="1:13" x14ac:dyDescent="0.45">
      <c r="A37" s="143"/>
      <c r="B37" s="45"/>
      <c r="C37" s="46"/>
      <c r="D37" s="12"/>
      <c r="E37" s="51">
        <v>2025</v>
      </c>
      <c r="F37" s="51" t="s">
        <v>81</v>
      </c>
      <c r="G37" s="49"/>
      <c r="J37" s="185">
        <f t="shared" si="0"/>
        <v>0</v>
      </c>
      <c r="K37" s="280"/>
      <c r="L37" s="282"/>
      <c r="M37" s="296"/>
    </row>
    <row r="38" spans="1:13" x14ac:dyDescent="0.45">
      <c r="A38" s="143"/>
      <c r="B38" s="45"/>
      <c r="C38" s="46"/>
      <c r="D38" s="12" t="s">
        <v>125</v>
      </c>
      <c r="E38" s="51">
        <v>1050</v>
      </c>
      <c r="F38" s="51" t="s">
        <v>58</v>
      </c>
      <c r="G38" s="49"/>
      <c r="J38" s="185">
        <f t="shared" si="0"/>
        <v>0</v>
      </c>
      <c r="K38" s="280"/>
      <c r="L38" s="282"/>
      <c r="M38" s="296"/>
    </row>
    <row r="39" spans="1:13" ht="17" thickBot="1" x14ac:dyDescent="0.5">
      <c r="A39" s="143"/>
      <c r="B39" s="45"/>
      <c r="C39" s="46"/>
      <c r="D39" s="12"/>
      <c r="E39" s="51">
        <v>1060</v>
      </c>
      <c r="F39" s="51" t="s">
        <v>59</v>
      </c>
      <c r="G39" s="49"/>
      <c r="J39" s="185">
        <f t="shared" si="0"/>
        <v>0</v>
      </c>
      <c r="K39" s="281"/>
      <c r="L39" s="282"/>
      <c r="M39" s="296"/>
    </row>
    <row r="40" spans="1:13" ht="17" thickBot="1" x14ac:dyDescent="0.5">
      <c r="A40" s="286" t="s">
        <v>85</v>
      </c>
      <c r="B40" s="287"/>
      <c r="C40" s="287"/>
      <c r="D40" s="287"/>
      <c r="E40" s="287"/>
      <c r="F40" s="287"/>
      <c r="G40" s="287"/>
      <c r="H40" s="288"/>
      <c r="I40" s="144">
        <f>SUM(I11:I39)</f>
        <v>7</v>
      </c>
      <c r="J40" s="186">
        <f>SUM(J11:J39)</f>
        <v>25.999000000000002</v>
      </c>
      <c r="K40" s="289"/>
      <c r="L40" s="292">
        <f>J66/I66</f>
        <v>3.6669999999999998</v>
      </c>
      <c r="M40" s="296"/>
    </row>
    <row r="41" spans="1:13" x14ac:dyDescent="0.45">
      <c r="A41" s="146"/>
      <c r="B41" s="45"/>
      <c r="C41" s="46"/>
      <c r="D41" s="55" t="s">
        <v>86</v>
      </c>
      <c r="E41" s="56">
        <v>1700</v>
      </c>
      <c r="F41" s="56" t="s">
        <v>174</v>
      </c>
      <c r="G41" s="49" t="s">
        <v>175</v>
      </c>
      <c r="H41" s="49">
        <v>3.6669999999999998</v>
      </c>
      <c r="I41" s="57">
        <v>3</v>
      </c>
      <c r="J41" s="187">
        <f>$H41*$I41</f>
        <v>11.000999999999999</v>
      </c>
      <c r="K41" s="290"/>
      <c r="L41" s="293"/>
      <c r="M41" s="296"/>
    </row>
    <row r="42" spans="1:13" x14ac:dyDescent="0.45">
      <c r="A42" s="143"/>
      <c r="B42" s="45"/>
      <c r="C42" s="46"/>
      <c r="D42" s="13" t="s">
        <v>42</v>
      </c>
      <c r="E42" s="53">
        <v>1010</v>
      </c>
      <c r="F42" s="53" t="s">
        <v>87</v>
      </c>
      <c r="G42" s="49"/>
      <c r="J42" s="188">
        <f t="shared" ref="J42:J65" si="1">$H42*$I42</f>
        <v>0</v>
      </c>
      <c r="K42" s="290"/>
      <c r="L42" s="293"/>
      <c r="M42" s="296"/>
    </row>
    <row r="43" spans="1:13" x14ac:dyDescent="0.45">
      <c r="A43" s="143"/>
      <c r="B43" s="45"/>
      <c r="C43" s="46"/>
      <c r="E43" s="53">
        <v>2010</v>
      </c>
      <c r="F43" s="53" t="s">
        <v>176</v>
      </c>
      <c r="G43" s="49"/>
      <c r="J43" s="188">
        <f t="shared" si="1"/>
        <v>0</v>
      </c>
      <c r="K43" s="290"/>
      <c r="L43" s="293"/>
      <c r="M43" s="296"/>
    </row>
    <row r="44" spans="1:13" x14ac:dyDescent="0.45">
      <c r="A44" s="143"/>
      <c r="B44" s="45"/>
      <c r="C44" s="46"/>
      <c r="E44" s="53">
        <v>3015</v>
      </c>
      <c r="F44" s="53" t="s">
        <v>177</v>
      </c>
      <c r="G44" s="49"/>
      <c r="J44" s="188"/>
      <c r="K44" s="290"/>
      <c r="L44" s="293"/>
      <c r="M44" s="296"/>
    </row>
    <row r="45" spans="1:13" x14ac:dyDescent="0.45">
      <c r="A45" s="143"/>
      <c r="B45" s="45"/>
      <c r="C45" s="46"/>
      <c r="F45" s="53" t="s">
        <v>88</v>
      </c>
      <c r="G45" s="49"/>
      <c r="J45" s="188">
        <f t="shared" si="1"/>
        <v>0</v>
      </c>
      <c r="K45" s="290"/>
      <c r="L45" s="293"/>
      <c r="M45" s="296"/>
    </row>
    <row r="46" spans="1:13" x14ac:dyDescent="0.45">
      <c r="A46" s="143"/>
      <c r="B46" s="45"/>
      <c r="C46" s="46"/>
      <c r="F46" s="53" t="s">
        <v>88</v>
      </c>
      <c r="G46" s="49"/>
      <c r="J46" s="188">
        <f t="shared" si="1"/>
        <v>0</v>
      </c>
      <c r="K46" s="290"/>
      <c r="L46" s="293"/>
      <c r="M46" s="296"/>
    </row>
    <row r="47" spans="1:13" x14ac:dyDescent="0.45">
      <c r="A47" s="143"/>
      <c r="B47" s="45"/>
      <c r="C47" s="46"/>
      <c r="F47" s="53" t="s">
        <v>178</v>
      </c>
      <c r="G47" s="49"/>
      <c r="J47" s="188">
        <f t="shared" si="1"/>
        <v>0</v>
      </c>
      <c r="K47" s="290"/>
      <c r="L47" s="293"/>
      <c r="M47" s="296"/>
    </row>
    <row r="48" spans="1:13" x14ac:dyDescent="0.45">
      <c r="A48" s="143"/>
      <c r="B48" s="45"/>
      <c r="C48" s="46"/>
      <c r="F48" s="53" t="s">
        <v>178</v>
      </c>
      <c r="G48" s="49"/>
      <c r="J48" s="188">
        <f t="shared" si="1"/>
        <v>0</v>
      </c>
      <c r="K48" s="290"/>
      <c r="L48" s="293"/>
      <c r="M48" s="296"/>
    </row>
    <row r="49" spans="1:13" x14ac:dyDescent="0.45">
      <c r="A49" s="143"/>
      <c r="B49" s="45"/>
      <c r="C49" s="46"/>
      <c r="F49" s="53" t="s">
        <v>89</v>
      </c>
      <c r="G49" s="49"/>
      <c r="J49" s="188">
        <f t="shared" si="1"/>
        <v>0</v>
      </c>
      <c r="K49" s="290"/>
      <c r="L49" s="293"/>
      <c r="M49" s="296"/>
    </row>
    <row r="50" spans="1:13" x14ac:dyDescent="0.45">
      <c r="A50" s="143"/>
      <c r="B50" s="45"/>
      <c r="C50" s="46"/>
      <c r="F50" s="53" t="s">
        <v>89</v>
      </c>
      <c r="G50" s="49"/>
      <c r="J50" s="188">
        <f t="shared" si="1"/>
        <v>0</v>
      </c>
      <c r="K50" s="290"/>
      <c r="L50" s="293"/>
      <c r="M50" s="296"/>
    </row>
    <row r="51" spans="1:13" x14ac:dyDescent="0.45">
      <c r="A51" s="143"/>
      <c r="B51" s="45"/>
      <c r="C51" s="46"/>
      <c r="F51" s="53" t="s">
        <v>179</v>
      </c>
      <c r="G51" s="49"/>
      <c r="J51" s="188">
        <f t="shared" si="1"/>
        <v>0</v>
      </c>
      <c r="K51" s="290"/>
      <c r="L51" s="293"/>
      <c r="M51" s="296"/>
    </row>
    <row r="52" spans="1:13" x14ac:dyDescent="0.45">
      <c r="A52" s="143"/>
      <c r="B52" s="45"/>
      <c r="C52" s="46"/>
      <c r="F52" s="53" t="s">
        <v>180</v>
      </c>
      <c r="G52" s="49"/>
      <c r="J52" s="188">
        <f t="shared" si="1"/>
        <v>0</v>
      </c>
      <c r="K52" s="290"/>
      <c r="L52" s="293"/>
      <c r="M52" s="296"/>
    </row>
    <row r="53" spans="1:13" x14ac:dyDescent="0.45">
      <c r="A53" s="143"/>
      <c r="B53" s="45"/>
      <c r="C53" s="46"/>
      <c r="F53" s="53" t="s">
        <v>181</v>
      </c>
      <c r="G53" s="49"/>
      <c r="J53" s="188">
        <f t="shared" si="1"/>
        <v>0</v>
      </c>
      <c r="K53" s="290"/>
      <c r="L53" s="293"/>
      <c r="M53" s="296"/>
    </row>
    <row r="54" spans="1:13" x14ac:dyDescent="0.45">
      <c r="A54" s="143"/>
      <c r="B54" s="45"/>
      <c r="C54" s="46"/>
      <c r="F54" s="53" t="s">
        <v>181</v>
      </c>
      <c r="G54" s="49"/>
      <c r="J54" s="188">
        <f t="shared" si="1"/>
        <v>0</v>
      </c>
      <c r="K54" s="290"/>
      <c r="L54" s="293"/>
      <c r="M54" s="296"/>
    </row>
    <row r="55" spans="1:13" x14ac:dyDescent="0.45">
      <c r="A55" s="143"/>
      <c r="B55" s="45"/>
      <c r="C55" s="46"/>
      <c r="F55" s="53" t="s">
        <v>182</v>
      </c>
      <c r="G55" s="49"/>
      <c r="J55" s="188">
        <f t="shared" si="1"/>
        <v>0</v>
      </c>
      <c r="K55" s="290"/>
      <c r="L55" s="293"/>
      <c r="M55" s="296"/>
    </row>
    <row r="56" spans="1:13" x14ac:dyDescent="0.45">
      <c r="A56" s="143"/>
      <c r="B56" s="45"/>
      <c r="C56" s="46"/>
      <c r="D56" s="13" t="s">
        <v>91</v>
      </c>
      <c r="G56" s="49"/>
      <c r="J56" s="188">
        <f t="shared" si="1"/>
        <v>0</v>
      </c>
      <c r="K56" s="290"/>
      <c r="L56" s="293"/>
      <c r="M56" s="296"/>
    </row>
    <row r="57" spans="1:13" x14ac:dyDescent="0.45">
      <c r="A57" s="143"/>
      <c r="B57" s="45"/>
      <c r="C57" s="46"/>
      <c r="D57" s="13" t="s">
        <v>91</v>
      </c>
      <c r="G57" s="49"/>
      <c r="J57" s="188">
        <f t="shared" si="1"/>
        <v>0</v>
      </c>
      <c r="K57" s="290"/>
      <c r="L57" s="293"/>
      <c r="M57" s="296"/>
    </row>
    <row r="58" spans="1:13" x14ac:dyDescent="0.45">
      <c r="A58" s="143"/>
      <c r="B58" s="45"/>
      <c r="C58" s="46"/>
      <c r="D58" s="13" t="s">
        <v>91</v>
      </c>
      <c r="G58" s="49"/>
      <c r="J58" s="188">
        <f t="shared" si="1"/>
        <v>0</v>
      </c>
      <c r="K58" s="290"/>
      <c r="L58" s="293"/>
      <c r="M58" s="296"/>
    </row>
    <row r="59" spans="1:13" x14ac:dyDescent="0.45">
      <c r="A59" s="143"/>
      <c r="B59" s="45"/>
      <c r="C59" s="46"/>
      <c r="D59" s="13" t="s">
        <v>91</v>
      </c>
      <c r="G59" s="49"/>
      <c r="J59" s="188">
        <f t="shared" si="1"/>
        <v>0</v>
      </c>
      <c r="K59" s="290"/>
      <c r="L59" s="293"/>
      <c r="M59" s="296"/>
    </row>
    <row r="60" spans="1:13" x14ac:dyDescent="0.45">
      <c r="A60" s="143"/>
      <c r="B60" s="45"/>
      <c r="C60" s="46"/>
      <c r="D60" s="13" t="s">
        <v>91</v>
      </c>
      <c r="G60" s="49"/>
      <c r="J60" s="188">
        <f t="shared" si="1"/>
        <v>0</v>
      </c>
      <c r="K60" s="290"/>
      <c r="L60" s="293"/>
      <c r="M60" s="296"/>
    </row>
    <row r="61" spans="1:13" x14ac:dyDescent="0.45">
      <c r="A61" s="143"/>
      <c r="B61" s="45"/>
      <c r="C61" s="46"/>
      <c r="D61" s="13" t="s">
        <v>91</v>
      </c>
      <c r="G61" s="49"/>
      <c r="J61" s="188">
        <f t="shared" si="1"/>
        <v>0</v>
      </c>
      <c r="K61" s="290"/>
      <c r="L61" s="293"/>
      <c r="M61" s="296"/>
    </row>
    <row r="62" spans="1:13" x14ac:dyDescent="0.45">
      <c r="A62" s="143"/>
      <c r="B62" s="45"/>
      <c r="C62" s="46"/>
      <c r="D62" s="13" t="s">
        <v>91</v>
      </c>
      <c r="G62" s="49"/>
      <c r="J62" s="188">
        <f t="shared" si="1"/>
        <v>0</v>
      </c>
      <c r="K62" s="290"/>
      <c r="L62" s="293"/>
      <c r="M62" s="296"/>
    </row>
    <row r="63" spans="1:13" x14ac:dyDescent="0.45">
      <c r="A63" s="143"/>
      <c r="B63" s="45"/>
      <c r="C63" s="46"/>
      <c r="D63" s="13" t="s">
        <v>91</v>
      </c>
      <c r="G63" s="49"/>
      <c r="J63" s="188">
        <f t="shared" si="1"/>
        <v>0</v>
      </c>
      <c r="K63" s="290"/>
      <c r="L63" s="293"/>
      <c r="M63" s="296"/>
    </row>
    <row r="64" spans="1:13" x14ac:dyDescent="0.45">
      <c r="A64" s="143"/>
      <c r="B64" s="45"/>
      <c r="C64" s="46"/>
      <c r="D64" s="13" t="s">
        <v>91</v>
      </c>
      <c r="G64" s="49"/>
      <c r="J64" s="188">
        <f t="shared" si="1"/>
        <v>0</v>
      </c>
      <c r="K64" s="290"/>
      <c r="L64" s="293"/>
      <c r="M64" s="296"/>
    </row>
    <row r="65" spans="1:13" ht="17" thickBot="1" x14ac:dyDescent="0.5">
      <c r="A65" s="143"/>
      <c r="B65" s="45"/>
      <c r="C65" s="46"/>
      <c r="D65" s="13" t="s">
        <v>91</v>
      </c>
      <c r="G65" s="49"/>
      <c r="J65" s="188">
        <f t="shared" si="1"/>
        <v>0</v>
      </c>
      <c r="K65" s="291"/>
      <c r="L65" s="294"/>
      <c r="M65" s="297"/>
    </row>
    <row r="66" spans="1:13" ht="17" thickBot="1" x14ac:dyDescent="0.5">
      <c r="A66" s="275" t="s">
        <v>92</v>
      </c>
      <c r="B66" s="276"/>
      <c r="C66" s="276"/>
      <c r="D66" s="276"/>
      <c r="E66" s="276"/>
      <c r="F66" s="276"/>
      <c r="G66" s="276"/>
      <c r="H66" s="277"/>
      <c r="I66" s="144">
        <f>SUM(I41:I65)</f>
        <v>3</v>
      </c>
      <c r="J66" s="189">
        <f>SUM(J41:J65)</f>
        <v>11.000999999999999</v>
      </c>
      <c r="K66" s="49"/>
      <c r="L66" s="49"/>
      <c r="M66" s="49"/>
    </row>
    <row r="67" spans="1:13" x14ac:dyDescent="0.45">
      <c r="B67" s="46"/>
      <c r="C67" s="46"/>
      <c r="D67" s="55"/>
      <c r="E67" s="56"/>
      <c r="F67" s="56"/>
      <c r="G67" s="49"/>
      <c r="H67" s="49"/>
      <c r="I67" s="49"/>
      <c r="J67" s="49"/>
      <c r="L67" s="57"/>
      <c r="M67" s="57"/>
    </row>
    <row r="68" spans="1:13" x14ac:dyDescent="0.45">
      <c r="A68" s="57"/>
      <c r="B68" s="61"/>
      <c r="L68" s="57"/>
      <c r="M68" s="57"/>
    </row>
    <row r="69" spans="1:13" x14ac:dyDescent="0.45">
      <c r="A69" s="57"/>
      <c r="B69" s="61"/>
      <c r="L69" s="57"/>
      <c r="M69" s="57"/>
    </row>
    <row r="70" spans="1:13" x14ac:dyDescent="0.45">
      <c r="A70" s="57"/>
      <c r="B70" s="61"/>
      <c r="L70" s="57"/>
      <c r="M70" s="57"/>
    </row>
    <row r="71" spans="1:13" x14ac:dyDescent="0.45">
      <c r="A71" s="57"/>
      <c r="B71" s="61"/>
      <c r="L71" s="57"/>
      <c r="M71" s="57"/>
    </row>
    <row r="72" spans="1:13" x14ac:dyDescent="0.45">
      <c r="A72" s="57"/>
      <c r="B72" s="61"/>
      <c r="L72" s="57"/>
      <c r="M72" s="57"/>
    </row>
    <row r="73" spans="1:13" x14ac:dyDescent="0.45">
      <c r="A73" s="57"/>
      <c r="B73" s="61"/>
      <c r="L73" s="57"/>
      <c r="M73" s="57"/>
    </row>
    <row r="74" spans="1:13" x14ac:dyDescent="0.45">
      <c r="A74" s="57"/>
      <c r="B74" s="61"/>
      <c r="L74" s="57"/>
      <c r="M74" s="57"/>
    </row>
    <row r="75" spans="1:13" x14ac:dyDescent="0.45">
      <c r="A75" s="57"/>
      <c r="B75" s="61"/>
      <c r="L75" s="57"/>
      <c r="M75" s="57"/>
    </row>
    <row r="76" spans="1:13" x14ac:dyDescent="0.45">
      <c r="A76" s="57"/>
      <c r="B76" s="61"/>
      <c r="L76" s="57"/>
      <c r="M76" s="57"/>
    </row>
    <row r="77" spans="1:13" x14ac:dyDescent="0.45">
      <c r="A77" s="57"/>
      <c r="B77" s="61"/>
      <c r="L77" s="57"/>
      <c r="M77" s="57"/>
    </row>
    <row r="78" spans="1:13" x14ac:dyDescent="0.45">
      <c r="A78" s="57"/>
      <c r="B78" s="61"/>
      <c r="L78" s="57"/>
      <c r="M78" s="57"/>
    </row>
    <row r="79" spans="1:13" x14ac:dyDescent="0.45">
      <c r="A79" s="57"/>
      <c r="B79" s="61"/>
      <c r="L79" s="57"/>
      <c r="M79" s="57"/>
    </row>
    <row r="80" spans="1:13" x14ac:dyDescent="0.45">
      <c r="A80" s="57"/>
      <c r="B80" s="61"/>
      <c r="L80" s="57"/>
      <c r="M80" s="57"/>
    </row>
    <row r="81" spans="1:17" x14ac:dyDescent="0.45">
      <c r="A81" s="57"/>
      <c r="B81" s="61"/>
      <c r="L81" s="57"/>
      <c r="M81" s="57"/>
    </row>
    <row r="82" spans="1:17" x14ac:dyDescent="0.45">
      <c r="A82" s="57"/>
      <c r="B82" s="61"/>
      <c r="L82" s="57"/>
      <c r="M82" s="57"/>
    </row>
    <row r="83" spans="1:17" x14ac:dyDescent="0.45">
      <c r="A83" s="57"/>
      <c r="B83" s="61"/>
      <c r="L83" s="57"/>
      <c r="M83" s="57"/>
    </row>
    <row r="84" spans="1:17" x14ac:dyDescent="0.45">
      <c r="A84" s="57"/>
      <c r="B84" s="61"/>
      <c r="L84" s="57"/>
      <c r="M84" s="57"/>
    </row>
    <row r="85" spans="1:17" x14ac:dyDescent="0.45">
      <c r="A85" s="57"/>
      <c r="B85" s="61"/>
      <c r="L85" s="57"/>
      <c r="M85" s="57"/>
    </row>
    <row r="86" spans="1:17" x14ac:dyDescent="0.45">
      <c r="A86" s="57"/>
      <c r="B86" s="61"/>
      <c r="L86" s="57"/>
      <c r="M86" s="57"/>
    </row>
    <row r="87" spans="1:17" x14ac:dyDescent="0.45">
      <c r="A87" s="57"/>
      <c r="B87" s="61"/>
      <c r="L87" s="57"/>
      <c r="M87" s="57"/>
    </row>
    <row r="88" spans="1:17" x14ac:dyDescent="0.45">
      <c r="A88" s="57"/>
      <c r="B88" s="61"/>
      <c r="L88" s="57"/>
      <c r="M88" s="57"/>
    </row>
    <row r="89" spans="1:17" x14ac:dyDescent="0.45">
      <c r="A89" s="57"/>
      <c r="B89" s="61"/>
      <c r="L89" s="57"/>
      <c r="M89" s="57"/>
    </row>
    <row r="90" spans="1:17" x14ac:dyDescent="0.45">
      <c r="A90" s="57"/>
      <c r="B90" s="61"/>
      <c r="L90" s="57"/>
      <c r="M90" s="57"/>
    </row>
    <row r="91" spans="1:17" x14ac:dyDescent="0.45">
      <c r="A91" s="57"/>
      <c r="B91" s="61"/>
      <c r="L91" s="57"/>
      <c r="M91" s="57"/>
    </row>
    <row r="92" spans="1:17" x14ac:dyDescent="0.45">
      <c r="A92" s="57"/>
      <c r="B92" s="61"/>
      <c r="L92" s="57"/>
      <c r="M92" s="57"/>
    </row>
    <row r="93" spans="1:17" x14ac:dyDescent="0.45">
      <c r="A93" s="57"/>
      <c r="B93" s="61"/>
      <c r="L93" s="57"/>
      <c r="M93" s="57"/>
    </row>
    <row r="94" spans="1:17" x14ac:dyDescent="0.45">
      <c r="A94" s="57"/>
      <c r="B94" s="61"/>
      <c r="K94" s="16"/>
      <c r="N94" s="59"/>
      <c r="Q94" s="16"/>
    </row>
    <row r="95" spans="1:17" ht="33" x14ac:dyDescent="0.45">
      <c r="A95" s="57"/>
      <c r="F95" s="15" t="s">
        <v>43</v>
      </c>
      <c r="G95" s="167" t="s">
        <v>44</v>
      </c>
      <c r="I95" s="16"/>
      <c r="J95" s="16"/>
      <c r="K95" s="16"/>
      <c r="N95" s="59"/>
      <c r="Q95" s="16"/>
    </row>
    <row r="96" spans="1:17" x14ac:dyDescent="0.45">
      <c r="A96" s="57"/>
      <c r="F96" s="15" t="s">
        <v>41</v>
      </c>
      <c r="G96" s="168">
        <v>4</v>
      </c>
      <c r="I96" s="16"/>
      <c r="J96" s="16"/>
      <c r="K96" s="16"/>
      <c r="N96" s="59"/>
      <c r="Q96" s="16"/>
    </row>
    <row r="97" spans="1:17" x14ac:dyDescent="0.45">
      <c r="A97" s="57"/>
      <c r="F97" s="15" t="s">
        <v>175</v>
      </c>
      <c r="G97" s="190">
        <v>3.6669999999999998</v>
      </c>
      <c r="I97" s="16"/>
      <c r="J97" s="16"/>
      <c r="K97" s="16"/>
      <c r="N97" s="59"/>
      <c r="Q97" s="16"/>
    </row>
    <row r="98" spans="1:17" x14ac:dyDescent="0.45">
      <c r="A98" s="57"/>
      <c r="F98" s="15" t="s">
        <v>167</v>
      </c>
      <c r="G98" s="190">
        <v>3.3330000000000002</v>
      </c>
      <c r="I98" s="16"/>
      <c r="J98" s="16"/>
      <c r="K98" s="16"/>
      <c r="N98" s="59"/>
      <c r="Q98" s="16"/>
    </row>
    <row r="99" spans="1:17" x14ac:dyDescent="0.45">
      <c r="A99" s="57"/>
      <c r="F99" s="15" t="s">
        <v>47</v>
      </c>
      <c r="G99" s="168">
        <v>3</v>
      </c>
      <c r="I99" s="16"/>
      <c r="J99" s="16"/>
      <c r="K99" s="16"/>
      <c r="N99" s="59"/>
      <c r="Q99" s="16"/>
    </row>
    <row r="100" spans="1:17" x14ac:dyDescent="0.45">
      <c r="A100" s="57"/>
      <c r="F100" s="15" t="s">
        <v>183</v>
      </c>
      <c r="G100" s="190">
        <v>2.6669999999999998</v>
      </c>
      <c r="I100" s="16"/>
      <c r="J100" s="16"/>
      <c r="K100" s="16"/>
      <c r="N100" s="59"/>
      <c r="Q100" s="16"/>
    </row>
    <row r="101" spans="1:17" x14ac:dyDescent="0.45">
      <c r="A101" s="57"/>
      <c r="F101" s="15" t="s">
        <v>184</v>
      </c>
      <c r="G101" s="190">
        <v>2.3330000000000002</v>
      </c>
      <c r="I101" s="16"/>
      <c r="J101" s="16"/>
      <c r="K101" s="16"/>
      <c r="N101" s="59"/>
      <c r="Q101" s="16"/>
    </row>
    <row r="102" spans="1:17" x14ac:dyDescent="0.45">
      <c r="A102" s="57"/>
      <c r="F102" s="15" t="s">
        <v>50</v>
      </c>
      <c r="G102" s="168">
        <v>2</v>
      </c>
      <c r="I102" s="16"/>
      <c r="J102" s="16"/>
      <c r="K102" s="16"/>
      <c r="N102" s="59"/>
      <c r="Q102" s="16"/>
    </row>
    <row r="103" spans="1:17" x14ac:dyDescent="0.45">
      <c r="A103" s="57"/>
      <c r="F103" s="15" t="s">
        <v>185</v>
      </c>
      <c r="G103" s="190">
        <v>1.667</v>
      </c>
      <c r="I103" s="16"/>
      <c r="J103" s="16"/>
      <c r="K103" s="16"/>
      <c r="N103" s="59"/>
      <c r="Q103" s="16"/>
    </row>
    <row r="104" spans="1:17" x14ac:dyDescent="0.45">
      <c r="A104" s="57"/>
      <c r="F104" s="15" t="s">
        <v>186</v>
      </c>
      <c r="G104" s="190">
        <v>1.333</v>
      </c>
      <c r="I104" s="16"/>
      <c r="J104" s="16"/>
      <c r="K104" s="16"/>
      <c r="N104" s="59"/>
      <c r="Q104" s="16"/>
    </row>
    <row r="105" spans="1:17" x14ac:dyDescent="0.45">
      <c r="A105" s="57"/>
      <c r="F105" s="15" t="s">
        <v>53</v>
      </c>
      <c r="G105" s="168">
        <v>1</v>
      </c>
      <c r="I105" s="16"/>
      <c r="J105" s="16"/>
      <c r="K105" s="16"/>
      <c r="N105" s="59"/>
      <c r="Q105" s="16"/>
    </row>
    <row r="106" spans="1:17" x14ac:dyDescent="0.45">
      <c r="A106" s="57"/>
      <c r="F106" s="15" t="s">
        <v>187</v>
      </c>
      <c r="G106" s="190">
        <v>0.66700000000000004</v>
      </c>
      <c r="I106" s="16"/>
      <c r="J106" s="16"/>
      <c r="K106" s="16"/>
      <c r="N106" s="59"/>
      <c r="Q106" s="16"/>
    </row>
    <row r="107" spans="1:17" x14ac:dyDescent="0.45">
      <c r="A107" s="57"/>
      <c r="F107" s="15" t="s">
        <v>55</v>
      </c>
      <c r="G107" s="168">
        <v>0</v>
      </c>
      <c r="I107" s="16"/>
      <c r="J107" s="16"/>
      <c r="K107" s="16"/>
      <c r="N107" s="59"/>
      <c r="Q107" s="16"/>
    </row>
    <row r="108" spans="1:17" x14ac:dyDescent="0.45">
      <c r="A108" s="57"/>
      <c r="F108" s="168" t="s">
        <v>56</v>
      </c>
      <c r="G108" s="16"/>
      <c r="I108" s="16"/>
      <c r="J108" s="16"/>
      <c r="K108" s="16"/>
      <c r="N108" s="59"/>
      <c r="Q108" s="16"/>
    </row>
    <row r="109" spans="1:17" x14ac:dyDescent="0.45">
      <c r="A109" s="57"/>
      <c r="F109" s="168" t="s">
        <v>57</v>
      </c>
      <c r="G109" s="16"/>
      <c r="I109" s="16"/>
      <c r="J109" s="16"/>
      <c r="K109" s="16"/>
      <c r="N109" s="59"/>
      <c r="Q109" s="16"/>
    </row>
    <row r="110" spans="1:17" x14ac:dyDescent="0.45">
      <c r="A110" s="57"/>
      <c r="B110" s="59"/>
      <c r="C110" s="16"/>
      <c r="D110" s="57"/>
      <c r="E110" s="57"/>
      <c r="F110" s="57"/>
      <c r="I110" s="16"/>
      <c r="J110" s="16"/>
      <c r="K110" s="16"/>
      <c r="N110" s="59"/>
      <c r="Q110" s="16"/>
    </row>
    <row r="111" spans="1:17" x14ac:dyDescent="0.45">
      <c r="A111" s="57"/>
      <c r="B111" s="59"/>
      <c r="C111" s="16"/>
      <c r="D111" s="57"/>
      <c r="E111" s="57"/>
      <c r="F111" s="57"/>
      <c r="I111" s="16"/>
      <c r="J111" s="16"/>
      <c r="K111" s="16"/>
      <c r="N111" s="59"/>
      <c r="Q111" s="16"/>
    </row>
    <row r="112" spans="1:17" x14ac:dyDescent="0.45">
      <c r="A112" s="57"/>
      <c r="B112" s="59"/>
      <c r="C112" s="16"/>
      <c r="D112" s="57"/>
      <c r="E112" s="57"/>
      <c r="F112" s="57"/>
      <c r="I112" s="16"/>
      <c r="J112" s="16"/>
      <c r="K112" s="16"/>
      <c r="N112" s="59"/>
      <c r="Q112" s="16"/>
    </row>
    <row r="113" spans="1:17" x14ac:dyDescent="0.45">
      <c r="A113" s="57"/>
      <c r="B113" s="59"/>
      <c r="C113" s="16"/>
      <c r="D113" s="57"/>
      <c r="E113" s="57"/>
      <c r="F113" s="57"/>
      <c r="I113" s="16"/>
      <c r="J113" s="16"/>
      <c r="K113" s="16"/>
      <c r="N113" s="59"/>
      <c r="Q113" s="16"/>
    </row>
    <row r="114" spans="1:17" x14ac:dyDescent="0.45">
      <c r="A114" s="57"/>
      <c r="B114" s="59"/>
      <c r="C114" s="16"/>
      <c r="D114" s="57"/>
      <c r="E114" s="57"/>
      <c r="F114" s="57"/>
      <c r="I114" s="16"/>
      <c r="J114" s="16"/>
      <c r="K114" s="16"/>
      <c r="N114" s="59"/>
      <c r="Q114" s="16"/>
    </row>
    <row r="115" spans="1:17" x14ac:dyDescent="0.45">
      <c r="A115" s="57"/>
      <c r="B115" s="59"/>
      <c r="C115" s="16"/>
      <c r="D115" s="57"/>
      <c r="E115" s="57"/>
      <c r="F115" s="57"/>
      <c r="I115" s="16"/>
      <c r="J115" s="16"/>
      <c r="K115" s="16"/>
      <c r="N115" s="59"/>
      <c r="Q115" s="16"/>
    </row>
    <row r="116" spans="1:17" x14ac:dyDescent="0.45">
      <c r="A116" s="57"/>
      <c r="B116" s="59"/>
      <c r="C116" s="16"/>
      <c r="D116" s="57"/>
      <c r="E116" s="57"/>
      <c r="F116" s="57"/>
      <c r="I116" s="16"/>
      <c r="J116" s="16"/>
      <c r="K116" s="16"/>
      <c r="N116" s="59"/>
      <c r="Q116" s="16"/>
    </row>
    <row r="117" spans="1:17" x14ac:dyDescent="0.45">
      <c r="A117" s="57"/>
      <c r="B117" s="59"/>
      <c r="C117" s="16"/>
      <c r="D117" s="57"/>
      <c r="E117" s="57"/>
      <c r="F117" s="57"/>
      <c r="I117" s="16"/>
      <c r="J117" s="16"/>
      <c r="K117" s="16"/>
      <c r="N117" s="59"/>
      <c r="Q117" s="16"/>
    </row>
    <row r="118" spans="1:17" x14ac:dyDescent="0.45">
      <c r="A118" s="57"/>
      <c r="B118" s="59"/>
      <c r="C118" s="16"/>
      <c r="D118" s="57"/>
      <c r="E118" s="57"/>
      <c r="F118" s="57"/>
      <c r="I118" s="16"/>
      <c r="J118" s="16"/>
      <c r="K118" s="16"/>
      <c r="P118" s="59"/>
      <c r="Q118" s="16"/>
    </row>
    <row r="119" spans="1:17" x14ac:dyDescent="0.45">
      <c r="A119" s="57"/>
      <c r="C119" s="13"/>
      <c r="D119" s="53"/>
      <c r="F119" s="57"/>
      <c r="K119" s="16"/>
      <c r="P119" s="59"/>
      <c r="Q119" s="16"/>
    </row>
    <row r="120" spans="1:17" x14ac:dyDescent="0.45">
      <c r="A120" s="57"/>
      <c r="C120" s="13"/>
      <c r="D120" s="53"/>
      <c r="F120" s="57"/>
      <c r="K120" s="16"/>
      <c r="P120" s="59"/>
      <c r="Q120" s="16"/>
    </row>
    <row r="121" spans="1:17" x14ac:dyDescent="0.45">
      <c r="A121" s="57"/>
      <c r="C121" s="13"/>
      <c r="D121" s="53"/>
      <c r="F121" s="57"/>
      <c r="K121" s="16"/>
      <c r="P121" s="59"/>
      <c r="Q121" s="16"/>
    </row>
    <row r="122" spans="1:17" x14ac:dyDescent="0.45">
      <c r="A122" s="57"/>
      <c r="C122" s="13"/>
      <c r="D122" s="53"/>
      <c r="F122" s="57"/>
      <c r="K122" s="16"/>
      <c r="P122" s="59"/>
      <c r="Q122" s="16"/>
    </row>
    <row r="123" spans="1:17" x14ac:dyDescent="0.45">
      <c r="A123" s="57"/>
      <c r="C123" s="13"/>
      <c r="D123" s="53"/>
      <c r="F123" s="57"/>
      <c r="K123" s="16"/>
      <c r="P123" s="59"/>
      <c r="Q123" s="16"/>
    </row>
    <row r="124" spans="1:17" x14ac:dyDescent="0.45">
      <c r="A124" s="57"/>
      <c r="C124" s="13"/>
      <c r="D124" s="53"/>
      <c r="F124" s="57"/>
      <c r="K124" s="16"/>
      <c r="P124" s="59"/>
      <c r="Q124" s="16"/>
    </row>
    <row r="125" spans="1:17" x14ac:dyDescent="0.45">
      <c r="A125" s="57"/>
      <c r="C125" s="13"/>
      <c r="D125" s="53"/>
      <c r="F125" s="57"/>
      <c r="K125" s="16"/>
      <c r="P125" s="59"/>
      <c r="Q125" s="16"/>
    </row>
    <row r="126" spans="1:17" x14ac:dyDescent="0.45">
      <c r="A126" s="57"/>
      <c r="C126" s="13"/>
      <c r="D126" s="53"/>
      <c r="F126" s="57"/>
      <c r="K126" s="16"/>
      <c r="P126" s="59"/>
      <c r="Q126" s="16"/>
    </row>
    <row r="127" spans="1:17" x14ac:dyDescent="0.45">
      <c r="A127" s="57"/>
      <c r="C127" s="13"/>
      <c r="D127" s="53"/>
      <c r="F127" s="57"/>
      <c r="K127" s="16"/>
      <c r="P127" s="59"/>
      <c r="Q127" s="16"/>
    </row>
    <row r="128" spans="1:17" x14ac:dyDescent="0.45">
      <c r="A128" s="57"/>
      <c r="C128" s="13"/>
      <c r="D128" s="53"/>
      <c r="F128" s="57"/>
      <c r="K128" s="16"/>
      <c r="P128" s="59"/>
      <c r="Q128" s="16"/>
    </row>
    <row r="129" spans="1:17" x14ac:dyDescent="0.45">
      <c r="A129" s="57"/>
      <c r="C129" s="13"/>
      <c r="D129" s="53"/>
      <c r="F129" s="57"/>
    </row>
    <row r="130" spans="1:17" x14ac:dyDescent="0.45">
      <c r="A130" s="57"/>
      <c r="B130" s="61"/>
    </row>
    <row r="131" spans="1:17" s="60" customFormat="1" x14ac:dyDescent="0.45">
      <c r="A131" s="57"/>
      <c r="B131" s="61"/>
      <c r="D131" s="13"/>
      <c r="E131" s="53"/>
      <c r="F131" s="53"/>
      <c r="G131" s="57"/>
      <c r="H131" s="57"/>
      <c r="I131" s="57"/>
      <c r="J131" s="57"/>
      <c r="K131" s="57"/>
      <c r="L131" s="16"/>
      <c r="M131" s="16"/>
      <c r="N131" s="16"/>
      <c r="O131" s="16"/>
      <c r="P131" s="16"/>
      <c r="Q131" s="59"/>
    </row>
    <row r="132" spans="1:17" s="60" customFormat="1" x14ac:dyDescent="0.45">
      <c r="A132" s="57"/>
      <c r="B132" s="61"/>
      <c r="D132" s="13"/>
      <c r="E132" s="53"/>
      <c r="F132" s="53"/>
      <c r="G132" s="57"/>
      <c r="H132" s="57"/>
      <c r="I132" s="57"/>
      <c r="J132" s="57"/>
      <c r="K132" s="57"/>
      <c r="L132" s="16"/>
      <c r="M132" s="16"/>
      <c r="N132" s="16"/>
      <c r="O132" s="16"/>
      <c r="P132" s="16"/>
      <c r="Q132" s="59"/>
    </row>
    <row r="133" spans="1:17" s="60" customFormat="1" x14ac:dyDescent="0.45">
      <c r="A133" s="57"/>
      <c r="B133" s="61"/>
      <c r="D133" s="13"/>
      <c r="E133" s="53"/>
      <c r="F133" s="53"/>
      <c r="G133" s="57"/>
      <c r="H133" s="57"/>
      <c r="I133" s="57"/>
      <c r="J133" s="57"/>
      <c r="K133" s="57"/>
      <c r="L133" s="16"/>
      <c r="M133" s="16"/>
      <c r="N133" s="16"/>
      <c r="O133" s="16"/>
      <c r="P133" s="16"/>
      <c r="Q133" s="59"/>
    </row>
    <row r="134" spans="1:17" s="60" customFormat="1" x14ac:dyDescent="0.45">
      <c r="A134" s="57"/>
      <c r="B134" s="61"/>
      <c r="D134" s="13"/>
      <c r="E134" s="53"/>
      <c r="F134" s="53"/>
      <c r="G134" s="57"/>
      <c r="H134" s="57"/>
      <c r="I134" s="57"/>
      <c r="J134" s="57"/>
      <c r="K134" s="57"/>
      <c r="L134" s="16"/>
      <c r="M134" s="16"/>
      <c r="N134" s="16"/>
      <c r="O134" s="16"/>
      <c r="P134" s="16"/>
      <c r="Q134" s="59"/>
    </row>
    <row r="135" spans="1:17" s="60" customFormat="1" x14ac:dyDescent="0.45">
      <c r="A135" s="57"/>
      <c r="B135" s="61"/>
      <c r="D135" s="13"/>
      <c r="E135" s="53"/>
      <c r="F135" s="53"/>
      <c r="G135" s="57"/>
      <c r="H135" s="57"/>
      <c r="I135" s="57"/>
      <c r="J135" s="57"/>
      <c r="K135" s="57"/>
      <c r="L135" s="16"/>
      <c r="M135" s="16"/>
      <c r="N135" s="16"/>
      <c r="O135" s="16"/>
      <c r="P135" s="16"/>
      <c r="Q135" s="59"/>
    </row>
    <row r="136" spans="1:17" s="60" customFormat="1" x14ac:dyDescent="0.45">
      <c r="A136" s="57"/>
      <c r="B136" s="61"/>
      <c r="D136" s="13"/>
      <c r="E136" s="53"/>
      <c r="F136" s="53"/>
      <c r="G136" s="57"/>
      <c r="H136" s="57"/>
      <c r="I136" s="57"/>
      <c r="J136" s="57"/>
      <c r="K136" s="57"/>
      <c r="L136" s="16"/>
      <c r="M136" s="16"/>
      <c r="N136" s="16"/>
      <c r="O136" s="16"/>
      <c r="P136" s="16"/>
      <c r="Q136" s="59"/>
    </row>
    <row r="137" spans="1:17" s="60" customFormat="1" x14ac:dyDescent="0.45">
      <c r="A137" s="57"/>
      <c r="B137" s="61"/>
      <c r="D137" s="13"/>
      <c r="E137" s="53"/>
      <c r="F137" s="53"/>
      <c r="G137" s="57"/>
      <c r="H137" s="57"/>
      <c r="I137" s="57"/>
      <c r="J137" s="57"/>
      <c r="K137" s="57"/>
      <c r="L137" s="16"/>
      <c r="M137" s="16"/>
      <c r="N137" s="16"/>
      <c r="O137" s="16"/>
      <c r="P137" s="16"/>
      <c r="Q137" s="59"/>
    </row>
    <row r="138" spans="1:17" s="60" customFormat="1" x14ac:dyDescent="0.45">
      <c r="A138" s="57"/>
      <c r="B138" s="61"/>
      <c r="D138" s="13"/>
      <c r="E138" s="53"/>
      <c r="F138" s="53"/>
      <c r="G138" s="57"/>
      <c r="H138" s="57"/>
      <c r="I138" s="57"/>
      <c r="J138" s="57"/>
      <c r="K138" s="57"/>
      <c r="L138" s="16"/>
      <c r="M138" s="16"/>
      <c r="N138" s="16"/>
      <c r="O138" s="16"/>
      <c r="P138" s="16"/>
      <c r="Q138" s="59"/>
    </row>
    <row r="139" spans="1:17" s="60" customFormat="1" x14ac:dyDescent="0.45">
      <c r="A139" s="57"/>
      <c r="B139" s="61"/>
      <c r="D139" s="13"/>
      <c r="E139" s="53"/>
      <c r="F139" s="53"/>
      <c r="G139" s="57"/>
      <c r="H139" s="57"/>
      <c r="I139" s="57"/>
      <c r="J139" s="57"/>
      <c r="K139" s="57"/>
      <c r="L139" s="16"/>
      <c r="M139" s="16"/>
      <c r="N139" s="16"/>
      <c r="O139" s="16"/>
      <c r="P139" s="16"/>
      <c r="Q139" s="59"/>
    </row>
    <row r="140" spans="1:17" s="60" customFormat="1" x14ac:dyDescent="0.45">
      <c r="A140" s="57"/>
      <c r="B140" s="61"/>
      <c r="D140" s="13"/>
      <c r="E140" s="53"/>
      <c r="F140" s="53"/>
      <c r="G140" s="57"/>
      <c r="H140" s="57"/>
      <c r="I140" s="57"/>
      <c r="J140" s="57"/>
      <c r="K140" s="57"/>
      <c r="L140" s="16"/>
      <c r="M140" s="16"/>
      <c r="N140" s="16"/>
      <c r="O140" s="16"/>
      <c r="P140" s="16"/>
      <c r="Q140" s="59"/>
    </row>
    <row r="141" spans="1:17" s="60" customFormat="1" x14ac:dyDescent="0.45">
      <c r="A141" s="57"/>
      <c r="B141" s="61"/>
      <c r="D141" s="13"/>
      <c r="E141" s="53"/>
      <c r="F141" s="53"/>
      <c r="G141" s="57"/>
      <c r="H141" s="57"/>
      <c r="I141" s="57"/>
      <c r="J141" s="57"/>
      <c r="K141" s="57"/>
      <c r="L141" s="16"/>
      <c r="M141" s="16"/>
      <c r="N141" s="16"/>
      <c r="O141" s="16"/>
      <c r="P141" s="16"/>
      <c r="Q141" s="59"/>
    </row>
    <row r="142" spans="1:17" s="60" customFormat="1" x14ac:dyDescent="0.45">
      <c r="A142" s="57"/>
      <c r="B142" s="61"/>
      <c r="D142" s="13"/>
      <c r="E142" s="53"/>
      <c r="F142" s="53"/>
      <c r="G142" s="57"/>
      <c r="H142" s="57"/>
      <c r="I142" s="57"/>
      <c r="J142" s="57"/>
      <c r="K142" s="57"/>
      <c r="L142" s="16"/>
      <c r="M142" s="16"/>
      <c r="N142" s="16"/>
      <c r="O142" s="16"/>
      <c r="P142" s="16"/>
      <c r="Q142" s="59"/>
    </row>
    <row r="143" spans="1:17" s="60" customFormat="1" x14ac:dyDescent="0.45">
      <c r="A143" s="57"/>
      <c r="B143" s="61"/>
      <c r="D143" s="13"/>
      <c r="E143" s="53"/>
      <c r="F143" s="53"/>
      <c r="G143" s="57"/>
      <c r="H143" s="57"/>
      <c r="I143" s="57"/>
      <c r="J143" s="57"/>
      <c r="K143" s="57"/>
      <c r="L143" s="16"/>
      <c r="M143" s="16"/>
      <c r="N143" s="16"/>
      <c r="O143" s="16"/>
      <c r="P143" s="16"/>
      <c r="Q143" s="59"/>
    </row>
    <row r="144" spans="1:17" s="60" customFormat="1" x14ac:dyDescent="0.45">
      <c r="A144" s="57"/>
      <c r="B144" s="61"/>
      <c r="D144" s="13"/>
      <c r="E144" s="53"/>
      <c r="F144" s="53"/>
      <c r="G144" s="57"/>
      <c r="H144" s="57"/>
      <c r="I144" s="57"/>
      <c r="J144" s="57"/>
      <c r="K144" s="57"/>
      <c r="L144" s="16"/>
      <c r="M144" s="16"/>
      <c r="N144" s="16"/>
      <c r="O144" s="16"/>
      <c r="P144" s="16"/>
      <c r="Q144" s="59"/>
    </row>
    <row r="145" spans="1:17" s="60" customFormat="1" x14ac:dyDescent="0.45">
      <c r="A145" s="57"/>
      <c r="B145" s="61"/>
      <c r="D145" s="13"/>
      <c r="E145" s="53"/>
      <c r="F145" s="53"/>
      <c r="G145" s="57"/>
      <c r="H145" s="57"/>
      <c r="I145" s="57"/>
      <c r="J145" s="57"/>
      <c r="K145" s="57"/>
      <c r="L145" s="16"/>
      <c r="M145" s="16"/>
      <c r="N145" s="16"/>
      <c r="O145" s="16"/>
      <c r="P145" s="16"/>
      <c r="Q145" s="59"/>
    </row>
    <row r="146" spans="1:17" s="60" customFormat="1" x14ac:dyDescent="0.45">
      <c r="A146" s="57"/>
      <c r="B146" s="61"/>
      <c r="D146" s="13"/>
      <c r="E146" s="53"/>
      <c r="F146" s="53"/>
      <c r="G146" s="57"/>
      <c r="H146" s="57"/>
      <c r="I146" s="57"/>
      <c r="J146" s="57"/>
      <c r="K146" s="57"/>
      <c r="L146" s="16"/>
      <c r="M146" s="16"/>
      <c r="N146" s="16"/>
      <c r="O146" s="16"/>
      <c r="P146" s="16"/>
      <c r="Q146" s="59"/>
    </row>
    <row r="147" spans="1:17" s="60" customFormat="1" x14ac:dyDescent="0.45">
      <c r="A147" s="57"/>
      <c r="B147" s="61"/>
      <c r="D147" s="13"/>
      <c r="E147" s="53"/>
      <c r="F147" s="53"/>
      <c r="G147" s="57"/>
      <c r="H147" s="57"/>
      <c r="I147" s="57"/>
      <c r="J147" s="57"/>
      <c r="K147" s="57"/>
      <c r="L147" s="16"/>
      <c r="M147" s="16"/>
      <c r="N147" s="16"/>
      <c r="O147" s="16"/>
      <c r="P147" s="16"/>
      <c r="Q147" s="59"/>
    </row>
    <row r="148" spans="1:17" s="60" customFormat="1" x14ac:dyDescent="0.45">
      <c r="A148" s="57"/>
      <c r="B148" s="61"/>
      <c r="D148" s="13"/>
      <c r="E148" s="53"/>
      <c r="F148" s="53"/>
      <c r="G148" s="57"/>
      <c r="H148" s="57"/>
      <c r="I148" s="57"/>
      <c r="J148" s="57"/>
      <c r="K148" s="57"/>
      <c r="L148" s="16"/>
      <c r="M148" s="16"/>
      <c r="N148" s="16"/>
      <c r="O148" s="16"/>
      <c r="P148" s="16"/>
      <c r="Q148" s="59"/>
    </row>
  </sheetData>
  <mergeCells count="7">
    <mergeCell ref="A66:H66"/>
    <mergeCell ref="K11:K39"/>
    <mergeCell ref="L11:L39"/>
    <mergeCell ref="M11:M65"/>
    <mergeCell ref="A40:H40"/>
    <mergeCell ref="K40:K65"/>
    <mergeCell ref="L40:L65"/>
  </mergeCells>
  <dataValidations count="3">
    <dataValidation type="list" allowBlank="1" showInputMessage="1" showErrorMessage="1" sqref="G41:G65 G11:G39" xr:uid="{728A5C78-DE91-4C98-8714-534BD53C811A}">
      <formula1>$F$96:$F$109</formula1>
    </dataValidation>
    <dataValidation type="list" allowBlank="1" showInputMessage="1" showErrorMessage="1" sqref="H41:H65 H11:H39" xr:uid="{8F11E94D-DA22-4F5E-8C1D-9CC7E85AE3AB}">
      <formula1>$G$96:$G$107</formula1>
    </dataValidation>
    <dataValidation type="list" allowBlank="1" showInputMessage="1" showErrorMessage="1" sqref="F96:F107" xr:uid="{BED8E67D-835C-42B6-A638-90A949AF3121}">
      <formula1>$F$96:$F$107</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F3EC6-1834-466B-9E9B-9BE0220EC20B}">
  <dimension ref="A1:AQ143"/>
  <sheetViews>
    <sheetView workbookViewId="0">
      <selection activeCell="A2" sqref="A2"/>
    </sheetView>
  </sheetViews>
  <sheetFormatPr defaultRowHeight="16.5" x14ac:dyDescent="0.45"/>
  <cols>
    <col min="1" max="1" width="18.54296875" style="16" customWidth="1"/>
    <col min="2" max="2" width="9.453125" style="60" bestFit="1" customWidth="1"/>
    <col min="3" max="3" width="5" style="60" bestFit="1" customWidth="1"/>
    <col min="4" max="4" width="7.1796875" style="13" bestFit="1" customWidth="1"/>
    <col min="5" max="5" width="8.7265625" style="53"/>
    <col min="6" max="6" width="30.90625" style="53" bestFit="1" customWidth="1"/>
    <col min="7" max="7" width="8.7265625" style="57"/>
    <col min="8" max="8" width="6.81640625" style="57" customWidth="1"/>
    <col min="9" max="10" width="8.7265625" style="57"/>
    <col min="11" max="11" width="9.54296875" style="57" bestFit="1" customWidth="1"/>
    <col min="12" max="17" width="8.7265625" style="16"/>
    <col min="18" max="18" width="8.7265625" style="59"/>
    <col min="19" max="19" width="27.81640625" style="16" bestFit="1" customWidth="1"/>
    <col min="20" max="16384" width="8.7265625" style="16"/>
  </cols>
  <sheetData>
    <row r="1" spans="1:43" ht="25" x14ac:dyDescent="0.7">
      <c r="A1" s="175" t="s">
        <v>239</v>
      </c>
      <c r="B1" s="151"/>
      <c r="C1" s="15"/>
      <c r="D1" s="152"/>
      <c r="E1" s="152"/>
      <c r="F1" s="16"/>
      <c r="G1" s="16"/>
      <c r="H1" s="16"/>
      <c r="I1" s="16"/>
      <c r="J1" s="16"/>
      <c r="K1" s="16"/>
      <c r="Q1" s="59"/>
      <c r="R1" s="16"/>
    </row>
    <row r="2" spans="1:43" s="154" customFormat="1" ht="19.5" customHeight="1" x14ac:dyDescent="0.35">
      <c r="A2" s="135" t="s">
        <v>201</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row>
    <row r="3" spans="1:43" s="136" customFormat="1" ht="19.5" customHeight="1" x14ac:dyDescent="0.35">
      <c r="A3" s="136" t="s">
        <v>253</v>
      </c>
      <c r="G3" s="155"/>
    </row>
    <row r="4" spans="1:43" s="136" customFormat="1" ht="19.5" customHeight="1" x14ac:dyDescent="0.35">
      <c r="G4" s="155"/>
    </row>
    <row r="5" spans="1:43" s="136" customFormat="1" ht="36.75" customHeight="1" x14ac:dyDescent="0.35">
      <c r="A5" s="278" t="s">
        <v>255</v>
      </c>
      <c r="B5" s="278"/>
      <c r="C5" s="278"/>
      <c r="D5" s="278"/>
      <c r="E5" s="278"/>
      <c r="F5" s="278"/>
      <c r="G5" s="278"/>
      <c r="H5" s="278"/>
      <c r="I5" s="278"/>
      <c r="J5" s="278"/>
      <c r="K5" s="278"/>
      <c r="L5" s="278"/>
      <c r="M5" s="278"/>
      <c r="N5" s="278"/>
      <c r="O5" s="278"/>
      <c r="P5" s="278"/>
      <c r="Q5" s="278"/>
      <c r="R5" s="278"/>
    </row>
    <row r="6" spans="1:43" s="136" customFormat="1" ht="57" customHeight="1" x14ac:dyDescent="0.35">
      <c r="A6" s="298" t="s">
        <v>202</v>
      </c>
      <c r="B6" s="298"/>
      <c r="C6" s="298"/>
      <c r="D6" s="298"/>
      <c r="E6" s="298"/>
      <c r="F6" s="298"/>
      <c r="G6" s="298"/>
      <c r="H6" s="298"/>
      <c r="I6" s="298"/>
      <c r="J6" s="298"/>
      <c r="K6" s="298"/>
      <c r="L6" s="298"/>
      <c r="M6" s="298"/>
      <c r="N6" s="298"/>
      <c r="O6" s="298"/>
      <c r="P6" s="298"/>
      <c r="Q6" s="298"/>
      <c r="R6" s="298"/>
    </row>
    <row r="7" spans="1:43" s="136" customFormat="1" ht="19.5" customHeight="1" x14ac:dyDescent="0.35">
      <c r="A7" s="136" t="s">
        <v>166</v>
      </c>
      <c r="G7" s="155"/>
    </row>
    <row r="8" spans="1:43" s="136" customFormat="1" ht="19.5" customHeight="1" x14ac:dyDescent="0.35">
      <c r="A8" s="136" t="s">
        <v>25</v>
      </c>
      <c r="G8" s="155"/>
    </row>
    <row r="9" spans="1:43" s="136" customFormat="1" ht="19.5" customHeight="1" x14ac:dyDescent="0.35">
      <c r="A9" s="136" t="s">
        <v>27</v>
      </c>
      <c r="G9" s="155"/>
      <c r="Q9" s="170" t="s">
        <v>254</v>
      </c>
    </row>
    <row r="10" spans="1:43" s="136" customFormat="1" ht="19.5" customHeight="1" thickBot="1" x14ac:dyDescent="0.4">
      <c r="G10" s="155"/>
      <c r="Q10" s="170"/>
    </row>
    <row r="11" spans="1:43" s="15" customFormat="1" ht="50" thickBot="1" x14ac:dyDescent="0.4">
      <c r="A11" s="137" t="s">
        <v>28</v>
      </c>
      <c r="B11" s="42" t="s">
        <v>29</v>
      </c>
      <c r="C11" s="42" t="s">
        <v>0</v>
      </c>
      <c r="D11" s="42" t="s">
        <v>30</v>
      </c>
      <c r="E11" s="42" t="s">
        <v>31</v>
      </c>
      <c r="F11" s="138" t="s">
        <v>32</v>
      </c>
      <c r="G11" s="42" t="s">
        <v>33</v>
      </c>
      <c r="H11" s="42" t="s">
        <v>34</v>
      </c>
      <c r="I11" s="42" t="s">
        <v>35</v>
      </c>
      <c r="J11" s="43" t="s">
        <v>36</v>
      </c>
      <c r="K11" s="44" t="s">
        <v>37</v>
      </c>
      <c r="L11" s="178" t="s">
        <v>203</v>
      </c>
      <c r="M11" s="139" t="s">
        <v>204</v>
      </c>
      <c r="N11" s="140" t="s">
        <v>126</v>
      </c>
      <c r="Q11" s="171" t="s">
        <v>30</v>
      </c>
      <c r="R11" s="42" t="s">
        <v>31</v>
      </c>
      <c r="S11" s="138" t="s">
        <v>32</v>
      </c>
      <c r="T11" s="42" t="s">
        <v>33</v>
      </c>
      <c r="U11" s="42" t="s">
        <v>34</v>
      </c>
      <c r="V11" s="42" t="s">
        <v>35</v>
      </c>
      <c r="W11" s="43" t="s">
        <v>36</v>
      </c>
      <c r="X11" s="43" t="s">
        <v>198</v>
      </c>
    </row>
    <row r="12" spans="1:43" x14ac:dyDescent="0.45">
      <c r="A12" s="179"/>
      <c r="B12" s="180"/>
      <c r="C12" s="181"/>
      <c r="D12" s="47" t="s">
        <v>127</v>
      </c>
      <c r="E12" s="48">
        <v>1610</v>
      </c>
      <c r="F12" s="48" t="s">
        <v>121</v>
      </c>
      <c r="G12" s="49"/>
      <c r="H12" s="49"/>
      <c r="I12" s="57">
        <v>4</v>
      </c>
      <c r="J12" s="142">
        <f>$H12*$I12</f>
        <v>0</v>
      </c>
      <c r="K12" s="299">
        <f>J30/I30</f>
        <v>0</v>
      </c>
      <c r="L12" s="300">
        <f>J30/I30</f>
        <v>0</v>
      </c>
      <c r="M12" s="303"/>
      <c r="N12" s="295">
        <f>(J30+J61)/(I30+I61)</f>
        <v>0</v>
      </c>
      <c r="Q12" s="173" t="s">
        <v>127</v>
      </c>
      <c r="R12" s="48">
        <v>1610</v>
      </c>
      <c r="S12" s="48" t="s">
        <v>121</v>
      </c>
      <c r="T12" s="49" t="s">
        <v>41</v>
      </c>
      <c r="U12" s="49">
        <v>4</v>
      </c>
      <c r="V12" s="49">
        <v>4</v>
      </c>
      <c r="W12" s="147">
        <f>$U12*$V12</f>
        <v>16</v>
      </c>
      <c r="X12" s="301">
        <f>W34/V34</f>
        <v>4</v>
      </c>
    </row>
    <row r="13" spans="1:43" x14ac:dyDescent="0.45">
      <c r="A13" s="179"/>
      <c r="B13" s="180"/>
      <c r="C13" s="49"/>
      <c r="D13" s="47"/>
      <c r="E13" s="48">
        <v>1615</v>
      </c>
      <c r="F13" s="48" t="s">
        <v>122</v>
      </c>
      <c r="G13" s="49"/>
      <c r="H13" s="49"/>
      <c r="J13" s="142"/>
      <c r="K13" s="280"/>
      <c r="L13" s="301"/>
      <c r="M13" s="304"/>
      <c r="N13" s="296"/>
      <c r="Q13" s="173"/>
      <c r="R13" s="48">
        <v>1615</v>
      </c>
      <c r="S13" s="48" t="s">
        <v>122</v>
      </c>
      <c r="T13" s="49"/>
      <c r="U13" s="49"/>
      <c r="V13" s="49"/>
      <c r="W13" s="147"/>
      <c r="X13" s="301"/>
    </row>
    <row r="14" spans="1:43" x14ac:dyDescent="0.45">
      <c r="A14" s="182"/>
      <c r="B14" s="57"/>
      <c r="C14" s="46"/>
      <c r="D14" s="12"/>
      <c r="E14" s="51">
        <v>2325</v>
      </c>
      <c r="F14" s="51" t="s">
        <v>67</v>
      </c>
      <c r="G14" s="49"/>
      <c r="I14" s="57">
        <v>4</v>
      </c>
      <c r="J14" s="142">
        <f t="shared" ref="J14:J25" si="0">$H14*$I14</f>
        <v>0</v>
      </c>
      <c r="K14" s="280"/>
      <c r="L14" s="301"/>
      <c r="M14" s="304"/>
      <c r="N14" s="296"/>
      <c r="Q14" s="174"/>
      <c r="R14" s="51">
        <v>2325</v>
      </c>
      <c r="S14" s="51" t="s">
        <v>67</v>
      </c>
      <c r="T14" s="49"/>
      <c r="U14" s="49"/>
      <c r="V14" s="57"/>
      <c r="W14" s="148">
        <f>$U14*$V14</f>
        <v>0</v>
      </c>
      <c r="X14" s="301"/>
    </row>
    <row r="15" spans="1:43" x14ac:dyDescent="0.45">
      <c r="A15" s="182"/>
      <c r="B15" s="57"/>
      <c r="C15" s="46"/>
      <c r="D15" s="12"/>
      <c r="E15" s="51">
        <v>2420</v>
      </c>
      <c r="F15" s="51" t="s">
        <v>68</v>
      </c>
      <c r="G15" s="49"/>
      <c r="I15" s="57">
        <v>4</v>
      </c>
      <c r="J15" s="142">
        <f t="shared" si="0"/>
        <v>0</v>
      </c>
      <c r="K15" s="280"/>
      <c r="L15" s="301"/>
      <c r="M15" s="304"/>
      <c r="N15" s="296"/>
      <c r="Q15" s="174"/>
      <c r="R15" s="51">
        <v>2420</v>
      </c>
      <c r="S15" s="51" t="s">
        <v>68</v>
      </c>
      <c r="T15" s="49"/>
      <c r="U15" s="49"/>
      <c r="V15" s="57"/>
      <c r="W15" s="148">
        <f t="shared" ref="W15:W33" si="1">$U15*$V15</f>
        <v>0</v>
      </c>
      <c r="X15" s="301"/>
    </row>
    <row r="16" spans="1:43" x14ac:dyDescent="0.45">
      <c r="A16" s="182"/>
      <c r="B16" s="57"/>
      <c r="C16" s="46"/>
      <c r="D16" s="12" t="s">
        <v>123</v>
      </c>
      <c r="E16" s="51">
        <v>1210</v>
      </c>
      <c r="F16" s="51" t="s">
        <v>60</v>
      </c>
      <c r="G16" s="49"/>
      <c r="I16" s="57">
        <v>4</v>
      </c>
      <c r="J16" s="142">
        <f t="shared" si="0"/>
        <v>0</v>
      </c>
      <c r="K16" s="280"/>
      <c r="L16" s="301"/>
      <c r="M16" s="304"/>
      <c r="N16" s="296"/>
      <c r="Q16" s="174"/>
      <c r="R16" s="51">
        <v>2425</v>
      </c>
      <c r="S16" s="51" t="s">
        <v>205</v>
      </c>
      <c r="T16" s="49"/>
      <c r="U16" s="49"/>
      <c r="V16" s="57"/>
      <c r="W16" s="148">
        <f t="shared" si="1"/>
        <v>0</v>
      </c>
      <c r="X16" s="301"/>
    </row>
    <row r="17" spans="1:24" x14ac:dyDescent="0.45">
      <c r="A17" s="182"/>
      <c r="B17" s="57"/>
      <c r="C17" s="46"/>
      <c r="D17" s="12"/>
      <c r="E17" s="51">
        <v>1215</v>
      </c>
      <c r="F17" s="51" t="s">
        <v>61</v>
      </c>
      <c r="G17" s="49"/>
      <c r="I17" s="57">
        <v>1</v>
      </c>
      <c r="J17" s="142">
        <f t="shared" si="0"/>
        <v>0</v>
      </c>
      <c r="K17" s="280"/>
      <c r="L17" s="301"/>
      <c r="M17" s="304"/>
      <c r="N17" s="296"/>
      <c r="Q17" s="174" t="s">
        <v>206</v>
      </c>
      <c r="R17" s="51">
        <v>3091</v>
      </c>
      <c r="S17" s="51" t="s">
        <v>207</v>
      </c>
      <c r="T17" s="49"/>
      <c r="U17" s="49"/>
      <c r="V17" s="57"/>
      <c r="W17" s="148">
        <f t="shared" si="1"/>
        <v>0</v>
      </c>
      <c r="X17" s="301"/>
    </row>
    <row r="18" spans="1:24" x14ac:dyDescent="0.45">
      <c r="A18" s="182"/>
      <c r="B18" s="57"/>
      <c r="C18" s="46"/>
      <c r="D18" s="12"/>
      <c r="E18" s="51">
        <v>1220</v>
      </c>
      <c r="F18" s="51" t="s">
        <v>62</v>
      </c>
      <c r="G18" s="49"/>
      <c r="I18" s="57">
        <v>4</v>
      </c>
      <c r="J18" s="142">
        <f t="shared" si="0"/>
        <v>0</v>
      </c>
      <c r="K18" s="280"/>
      <c r="L18" s="301"/>
      <c r="M18" s="304"/>
      <c r="N18" s="296"/>
      <c r="Q18" s="174"/>
      <c r="R18" s="51">
        <v>4301</v>
      </c>
      <c r="S18" s="51" t="s">
        <v>208</v>
      </c>
      <c r="T18" s="49"/>
      <c r="U18" s="49"/>
      <c r="V18" s="57"/>
      <c r="W18" s="148">
        <f t="shared" si="1"/>
        <v>0</v>
      </c>
      <c r="X18" s="301"/>
    </row>
    <row r="19" spans="1:24" x14ac:dyDescent="0.45">
      <c r="A19" s="182"/>
      <c r="B19" s="57"/>
      <c r="C19" s="46"/>
      <c r="D19" s="12"/>
      <c r="E19" s="51">
        <v>1225</v>
      </c>
      <c r="F19" s="51" t="s">
        <v>63</v>
      </c>
      <c r="G19" s="49"/>
      <c r="I19" s="57">
        <v>1</v>
      </c>
      <c r="J19" s="142">
        <f t="shared" si="0"/>
        <v>0</v>
      </c>
      <c r="K19" s="280"/>
      <c r="L19" s="301"/>
      <c r="M19" s="304"/>
      <c r="N19" s="296"/>
      <c r="Q19" s="174" t="s">
        <v>123</v>
      </c>
      <c r="R19" s="51">
        <v>1210</v>
      </c>
      <c r="S19" s="51" t="s">
        <v>60</v>
      </c>
      <c r="T19" s="49"/>
      <c r="U19" s="49"/>
      <c r="V19" s="57"/>
      <c r="W19" s="148">
        <f t="shared" si="1"/>
        <v>0</v>
      </c>
      <c r="X19" s="301"/>
    </row>
    <row r="20" spans="1:24" x14ac:dyDescent="0.45">
      <c r="A20" s="182"/>
      <c r="B20" s="57"/>
      <c r="C20" s="46"/>
      <c r="D20" s="12"/>
      <c r="E20" s="53">
        <v>2310</v>
      </c>
      <c r="F20" s="53" t="s">
        <v>73</v>
      </c>
      <c r="G20" s="49"/>
      <c r="I20" s="57">
        <v>4</v>
      </c>
      <c r="J20" s="142">
        <f t="shared" si="0"/>
        <v>0</v>
      </c>
      <c r="K20" s="280"/>
      <c r="L20" s="301"/>
      <c r="M20" s="304"/>
      <c r="N20" s="296"/>
      <c r="Q20" s="174"/>
      <c r="R20" s="51">
        <v>1215</v>
      </c>
      <c r="S20" s="51" t="s">
        <v>61</v>
      </c>
      <c r="T20" s="49"/>
      <c r="U20" s="49"/>
      <c r="V20" s="57"/>
      <c r="W20" s="148">
        <f t="shared" si="1"/>
        <v>0</v>
      </c>
      <c r="X20" s="301"/>
    </row>
    <row r="21" spans="1:24" x14ac:dyDescent="0.45">
      <c r="A21" s="182"/>
      <c r="B21" s="57"/>
      <c r="C21" s="46"/>
      <c r="D21" s="12"/>
      <c r="E21" s="53">
        <v>2315</v>
      </c>
      <c r="F21" s="53" t="s">
        <v>74</v>
      </c>
      <c r="G21" s="49"/>
      <c r="I21" s="57">
        <v>2</v>
      </c>
      <c r="J21" s="142">
        <f t="shared" si="0"/>
        <v>0</v>
      </c>
      <c r="K21" s="280"/>
      <c r="L21" s="301"/>
      <c r="M21" s="304"/>
      <c r="N21" s="296"/>
      <c r="Q21" s="174"/>
      <c r="R21" s="51">
        <v>1220</v>
      </c>
      <c r="S21" s="51" t="s">
        <v>62</v>
      </c>
      <c r="T21" s="49"/>
      <c r="U21" s="49"/>
      <c r="V21" s="57"/>
      <c r="W21" s="148">
        <f t="shared" si="1"/>
        <v>0</v>
      </c>
      <c r="X21" s="301"/>
    </row>
    <row r="22" spans="1:24" x14ac:dyDescent="0.45">
      <c r="A22" s="182"/>
      <c r="B22" s="57"/>
      <c r="C22" s="46"/>
      <c r="D22" s="12" t="s">
        <v>124</v>
      </c>
      <c r="E22" s="51">
        <v>2010</v>
      </c>
      <c r="F22" s="51" t="s">
        <v>78</v>
      </c>
      <c r="G22" s="49"/>
      <c r="I22" s="57">
        <v>4</v>
      </c>
      <c r="J22" s="142">
        <f t="shared" si="0"/>
        <v>0</v>
      </c>
      <c r="K22" s="280"/>
      <c r="L22" s="301"/>
      <c r="M22" s="304"/>
      <c r="N22" s="296"/>
      <c r="Q22" s="174"/>
      <c r="R22" s="51">
        <v>1225</v>
      </c>
      <c r="S22" s="51" t="s">
        <v>63</v>
      </c>
      <c r="T22" s="49"/>
      <c r="U22" s="49"/>
      <c r="V22" s="57"/>
      <c r="W22" s="148">
        <f t="shared" si="1"/>
        <v>0</v>
      </c>
      <c r="X22" s="301"/>
    </row>
    <row r="23" spans="1:24" x14ac:dyDescent="0.45">
      <c r="A23" s="182"/>
      <c r="B23" s="57"/>
      <c r="C23" s="46"/>
      <c r="D23" s="12"/>
      <c r="E23" s="51">
        <v>2015</v>
      </c>
      <c r="F23" s="51" t="s">
        <v>79</v>
      </c>
      <c r="G23" s="49"/>
      <c r="I23" s="57">
        <v>1</v>
      </c>
      <c r="J23" s="142">
        <f t="shared" si="0"/>
        <v>0</v>
      </c>
      <c r="K23" s="280"/>
      <c r="L23" s="301"/>
      <c r="M23" s="304"/>
      <c r="N23" s="296"/>
      <c r="Q23" s="174" t="s">
        <v>124</v>
      </c>
      <c r="R23" s="51">
        <v>2010</v>
      </c>
      <c r="S23" s="51" t="s">
        <v>78</v>
      </c>
      <c r="T23" s="49"/>
      <c r="U23" s="49"/>
      <c r="V23" s="57"/>
      <c r="W23" s="148">
        <f t="shared" si="1"/>
        <v>0</v>
      </c>
      <c r="X23" s="301"/>
    </row>
    <row r="24" spans="1:24" ht="17" thickBot="1" x14ac:dyDescent="0.5">
      <c r="A24" s="182"/>
      <c r="B24" s="57"/>
      <c r="C24" s="46"/>
      <c r="D24" s="12"/>
      <c r="E24" s="51">
        <v>2020</v>
      </c>
      <c r="F24" s="51" t="s">
        <v>80</v>
      </c>
      <c r="G24" s="49"/>
      <c r="I24" s="57">
        <v>4</v>
      </c>
      <c r="J24" s="142">
        <f t="shared" si="0"/>
        <v>0</v>
      </c>
      <c r="K24" s="280"/>
      <c r="L24" s="301"/>
      <c r="M24" s="304"/>
      <c r="N24" s="296"/>
      <c r="Q24" s="174"/>
      <c r="R24" s="51">
        <v>2015</v>
      </c>
      <c r="S24" s="51" t="s">
        <v>79</v>
      </c>
      <c r="T24" s="49"/>
      <c r="U24" s="49"/>
      <c r="V24" s="57"/>
      <c r="W24" s="148">
        <f t="shared" si="1"/>
        <v>0</v>
      </c>
      <c r="X24" s="301"/>
    </row>
    <row r="25" spans="1:24" x14ac:dyDescent="0.45">
      <c r="A25" s="182"/>
      <c r="B25" s="57"/>
      <c r="C25" s="46"/>
      <c r="D25" s="12"/>
      <c r="E25" s="51">
        <v>2025</v>
      </c>
      <c r="F25" s="51" t="s">
        <v>81</v>
      </c>
      <c r="G25" s="49"/>
      <c r="I25" s="57">
        <v>1</v>
      </c>
      <c r="J25" s="142">
        <f t="shared" si="0"/>
        <v>0</v>
      </c>
      <c r="K25" s="307"/>
      <c r="L25" s="301"/>
      <c r="M25" s="304"/>
      <c r="N25" s="296"/>
      <c r="Q25" s="174"/>
      <c r="R25" s="51">
        <v>2020</v>
      </c>
      <c r="S25" s="51" t="s">
        <v>80</v>
      </c>
      <c r="T25" s="49"/>
      <c r="U25" s="49"/>
      <c r="V25" s="57"/>
      <c r="W25" s="148">
        <f t="shared" si="1"/>
        <v>0</v>
      </c>
      <c r="X25" s="301"/>
    </row>
    <row r="26" spans="1:24" ht="17" thickBot="1" x14ac:dyDescent="0.5">
      <c r="A26" s="286" t="s">
        <v>85</v>
      </c>
      <c r="B26" s="287"/>
      <c r="C26" s="287"/>
      <c r="D26" s="287"/>
      <c r="E26" s="287"/>
      <c r="F26" s="287"/>
      <c r="G26" s="287"/>
      <c r="H26" s="288"/>
      <c r="I26" s="57">
        <f>SUM(I12:I25)</f>
        <v>38</v>
      </c>
      <c r="J26" s="52">
        <f>SUM(J12:J25)</f>
        <v>0</v>
      </c>
      <c r="K26" s="308"/>
      <c r="L26" s="301"/>
      <c r="M26" s="304"/>
      <c r="N26" s="296"/>
      <c r="Q26" s="174"/>
      <c r="R26" s="51">
        <v>2025</v>
      </c>
      <c r="S26" s="51" t="s">
        <v>81</v>
      </c>
      <c r="T26" s="49"/>
      <c r="U26" s="49"/>
      <c r="V26" s="57"/>
      <c r="W26" s="148">
        <f t="shared" si="1"/>
        <v>0</v>
      </c>
      <c r="X26" s="301"/>
    </row>
    <row r="27" spans="1:24" x14ac:dyDescent="0.45">
      <c r="A27" s="143"/>
      <c r="B27" s="45"/>
      <c r="C27" s="46"/>
      <c r="D27" s="12" t="s">
        <v>125</v>
      </c>
      <c r="E27" s="51">
        <v>1050</v>
      </c>
      <c r="F27" s="51" t="s">
        <v>58</v>
      </c>
      <c r="G27" s="49"/>
      <c r="I27" s="57">
        <v>4</v>
      </c>
      <c r="J27" s="142">
        <f>$H27*$I27</f>
        <v>0</v>
      </c>
      <c r="K27" s="308"/>
      <c r="L27" s="301"/>
      <c r="M27" s="304"/>
      <c r="N27" s="296"/>
      <c r="Q27" s="174" t="s">
        <v>125</v>
      </c>
      <c r="R27" s="51">
        <v>1050</v>
      </c>
      <c r="S27" s="51" t="s">
        <v>58</v>
      </c>
      <c r="T27" s="49"/>
      <c r="U27" s="49"/>
      <c r="V27" s="57"/>
      <c r="W27" s="148">
        <f t="shared" si="1"/>
        <v>0</v>
      </c>
      <c r="X27" s="301"/>
    </row>
    <row r="28" spans="1:24" x14ac:dyDescent="0.45">
      <c r="A28" s="143"/>
      <c r="B28" s="45"/>
      <c r="C28" s="46"/>
      <c r="D28" s="12"/>
      <c r="E28" s="51">
        <v>1060</v>
      </c>
      <c r="F28" s="51" t="s">
        <v>59</v>
      </c>
      <c r="G28" s="49"/>
      <c r="I28" s="57">
        <v>3</v>
      </c>
      <c r="J28" s="142">
        <f>$H28*$I28</f>
        <v>0</v>
      </c>
      <c r="K28" s="308"/>
      <c r="L28" s="301"/>
      <c r="M28" s="304"/>
      <c r="N28" s="296"/>
      <c r="Q28" s="174"/>
      <c r="R28" s="51">
        <v>1060</v>
      </c>
      <c r="S28" s="51" t="s">
        <v>59</v>
      </c>
      <c r="T28" s="49"/>
      <c r="U28" s="49"/>
      <c r="V28" s="57"/>
      <c r="W28" s="148">
        <f t="shared" si="1"/>
        <v>0</v>
      </c>
      <c r="X28" s="301"/>
    </row>
    <row r="29" spans="1:24" ht="17" thickBot="1" x14ac:dyDescent="0.5">
      <c r="A29" s="143"/>
      <c r="B29" s="45"/>
      <c r="C29" s="46"/>
      <c r="D29" s="12"/>
      <c r="E29" s="51">
        <v>1070</v>
      </c>
      <c r="F29" s="51" t="s">
        <v>189</v>
      </c>
      <c r="G29" s="49"/>
      <c r="I29" s="57">
        <v>3</v>
      </c>
      <c r="J29" s="142">
        <f>$H29*$I29</f>
        <v>0</v>
      </c>
      <c r="K29" s="309"/>
      <c r="L29" s="302"/>
      <c r="M29" s="305"/>
      <c r="N29" s="296"/>
      <c r="Q29" s="174"/>
      <c r="R29" s="51">
        <v>1070</v>
      </c>
      <c r="S29" s="51" t="s">
        <v>189</v>
      </c>
      <c r="T29" s="49"/>
      <c r="U29" s="49"/>
      <c r="V29" s="57"/>
      <c r="W29" s="148">
        <f t="shared" si="1"/>
        <v>0</v>
      </c>
      <c r="X29" s="301"/>
    </row>
    <row r="30" spans="1:24" ht="17" thickBot="1" x14ac:dyDescent="0.5">
      <c r="A30" s="310" t="s">
        <v>209</v>
      </c>
      <c r="B30" s="311"/>
      <c r="C30" s="311"/>
      <c r="D30" s="311"/>
      <c r="E30" s="311"/>
      <c r="F30" s="311"/>
      <c r="G30" s="311"/>
      <c r="H30" s="312"/>
      <c r="I30" s="144">
        <f>SUM(I12:I29)</f>
        <v>86</v>
      </c>
      <c r="J30" s="145">
        <f>SUM(J12:J29)</f>
        <v>0</v>
      </c>
      <c r="K30" s="289"/>
      <c r="L30" s="313"/>
      <c r="M30" s="292">
        <f>J61/I61</f>
        <v>0</v>
      </c>
      <c r="N30" s="296"/>
      <c r="Q30" s="174"/>
      <c r="R30" s="51">
        <v>2010</v>
      </c>
      <c r="S30" s="51" t="s">
        <v>176</v>
      </c>
      <c r="T30" s="49"/>
      <c r="U30" s="49"/>
      <c r="V30" s="57"/>
      <c r="W30" s="148">
        <f t="shared" si="1"/>
        <v>0</v>
      </c>
      <c r="X30" s="301"/>
    </row>
    <row r="31" spans="1:24" x14ac:dyDescent="0.45">
      <c r="A31" s="146"/>
      <c r="B31" s="45"/>
      <c r="C31" s="46"/>
      <c r="D31" s="55" t="s">
        <v>86</v>
      </c>
      <c r="E31" s="56">
        <v>1700</v>
      </c>
      <c r="F31" s="56" t="s">
        <v>174</v>
      </c>
      <c r="G31" s="49"/>
      <c r="H31" s="49"/>
      <c r="I31" s="57">
        <v>3</v>
      </c>
      <c r="J31" s="147">
        <f>$H31*$I31</f>
        <v>0</v>
      </c>
      <c r="K31" s="290"/>
      <c r="L31" s="304"/>
      <c r="M31" s="293"/>
      <c r="N31" s="296"/>
      <c r="Q31" s="174" t="s">
        <v>42</v>
      </c>
      <c r="R31" s="51">
        <v>3015</v>
      </c>
      <c r="S31" s="51" t="s">
        <v>177</v>
      </c>
      <c r="T31" s="49"/>
      <c r="U31" s="49"/>
      <c r="V31" s="57"/>
      <c r="W31" s="148">
        <f t="shared" si="1"/>
        <v>0</v>
      </c>
      <c r="X31" s="301"/>
    </row>
    <row r="32" spans="1:24" x14ac:dyDescent="0.45">
      <c r="A32" s="143"/>
      <c r="B32" s="45"/>
      <c r="C32" s="46"/>
      <c r="D32" s="12" t="s">
        <v>42</v>
      </c>
      <c r="E32" s="53">
        <v>1010</v>
      </c>
      <c r="F32" s="53" t="s">
        <v>87</v>
      </c>
      <c r="G32" s="49"/>
      <c r="J32" s="148">
        <f t="shared" ref="J32:J60" si="2">$H32*$I32</f>
        <v>0</v>
      </c>
      <c r="K32" s="290"/>
      <c r="L32" s="304"/>
      <c r="M32" s="293"/>
      <c r="N32" s="296"/>
      <c r="Q32" s="174" t="s">
        <v>194</v>
      </c>
      <c r="R32" s="51">
        <v>1010</v>
      </c>
      <c r="S32" s="51" t="s">
        <v>210</v>
      </c>
      <c r="T32" s="49"/>
      <c r="U32" s="49"/>
      <c r="V32" s="57"/>
      <c r="W32" s="148">
        <f t="shared" si="1"/>
        <v>0</v>
      </c>
      <c r="X32" s="301"/>
    </row>
    <row r="33" spans="1:24" ht="17" thickBot="1" x14ac:dyDescent="0.5">
      <c r="A33" s="143"/>
      <c r="B33" s="45"/>
      <c r="C33" s="46"/>
      <c r="E33" s="51">
        <v>2010</v>
      </c>
      <c r="F33" s="51" t="s">
        <v>176</v>
      </c>
      <c r="G33" s="49"/>
      <c r="J33" s="148">
        <f t="shared" si="2"/>
        <v>0</v>
      </c>
      <c r="K33" s="290"/>
      <c r="L33" s="304"/>
      <c r="M33" s="293"/>
      <c r="N33" s="296"/>
      <c r="Q33" s="143"/>
      <c r="R33" s="183"/>
      <c r="S33" s="51" t="s">
        <v>211</v>
      </c>
      <c r="T33" s="49"/>
      <c r="U33" s="49"/>
      <c r="V33" s="57"/>
      <c r="W33" s="148">
        <f t="shared" si="1"/>
        <v>0</v>
      </c>
      <c r="X33" s="306"/>
    </row>
    <row r="34" spans="1:24" ht="17" thickBot="1" x14ac:dyDescent="0.5">
      <c r="A34" s="143"/>
      <c r="B34" s="45"/>
      <c r="C34" s="46"/>
      <c r="F34" s="53" t="s">
        <v>88</v>
      </c>
      <c r="G34" s="49"/>
      <c r="J34" s="148">
        <f t="shared" si="2"/>
        <v>0</v>
      </c>
      <c r="K34" s="290"/>
      <c r="L34" s="304"/>
      <c r="M34" s="293"/>
      <c r="N34" s="296"/>
      <c r="Q34" s="314" t="s">
        <v>200</v>
      </c>
      <c r="R34" s="315"/>
      <c r="S34" s="315"/>
      <c r="T34" s="315"/>
      <c r="U34" s="315"/>
      <c r="V34" s="144">
        <f>SUM(V12:V33)</f>
        <v>4</v>
      </c>
      <c r="W34" s="149">
        <f>SUM(W12:W33)</f>
        <v>16</v>
      </c>
    </row>
    <row r="35" spans="1:24" x14ac:dyDescent="0.45">
      <c r="A35" s="143"/>
      <c r="B35" s="45"/>
      <c r="C35" s="46"/>
      <c r="F35" s="53" t="s">
        <v>88</v>
      </c>
      <c r="G35" s="49"/>
      <c r="J35" s="148">
        <f t="shared" si="2"/>
        <v>0</v>
      </c>
      <c r="K35" s="290"/>
      <c r="L35" s="304"/>
      <c r="M35" s="293"/>
      <c r="N35" s="296"/>
    </row>
    <row r="36" spans="1:24" x14ac:dyDescent="0.45">
      <c r="A36" s="143"/>
      <c r="B36" s="45"/>
      <c r="C36" s="46"/>
      <c r="F36" s="53" t="s">
        <v>178</v>
      </c>
      <c r="G36" s="49"/>
      <c r="J36" s="148">
        <f t="shared" si="2"/>
        <v>0</v>
      </c>
      <c r="K36" s="290"/>
      <c r="L36" s="304"/>
      <c r="M36" s="293"/>
      <c r="N36" s="296"/>
    </row>
    <row r="37" spans="1:24" x14ac:dyDescent="0.45">
      <c r="A37" s="143"/>
      <c r="B37" s="45"/>
      <c r="C37" s="46"/>
      <c r="F37" s="53" t="s">
        <v>178</v>
      </c>
      <c r="G37" s="49"/>
      <c r="J37" s="148">
        <f t="shared" si="2"/>
        <v>0</v>
      </c>
      <c r="K37" s="290"/>
      <c r="L37" s="304"/>
      <c r="M37" s="293"/>
      <c r="N37" s="296"/>
    </row>
    <row r="38" spans="1:24" x14ac:dyDescent="0.45">
      <c r="A38" s="143"/>
      <c r="B38" s="45"/>
      <c r="C38" s="46"/>
      <c r="F38" s="53" t="s">
        <v>89</v>
      </c>
      <c r="G38" s="49"/>
      <c r="J38" s="148">
        <f t="shared" si="2"/>
        <v>0</v>
      </c>
      <c r="K38" s="290"/>
      <c r="L38" s="304"/>
      <c r="M38" s="293"/>
      <c r="N38" s="296"/>
    </row>
    <row r="39" spans="1:24" x14ac:dyDescent="0.45">
      <c r="A39" s="143"/>
      <c r="B39" s="45"/>
      <c r="C39" s="46"/>
      <c r="F39" s="53" t="s">
        <v>89</v>
      </c>
      <c r="G39" s="49"/>
      <c r="J39" s="148">
        <f t="shared" si="2"/>
        <v>0</v>
      </c>
      <c r="K39" s="290"/>
      <c r="L39" s="304"/>
      <c r="M39" s="293"/>
      <c r="N39" s="296"/>
    </row>
    <row r="40" spans="1:24" x14ac:dyDescent="0.45">
      <c r="A40" s="143"/>
      <c r="B40" s="45"/>
      <c r="C40" s="46"/>
      <c r="F40" s="51" t="s">
        <v>212</v>
      </c>
      <c r="G40" s="49"/>
      <c r="J40" s="148">
        <f t="shared" si="2"/>
        <v>0</v>
      </c>
      <c r="K40" s="290"/>
      <c r="L40" s="304"/>
      <c r="M40" s="293"/>
      <c r="N40" s="296"/>
    </row>
    <row r="41" spans="1:24" x14ac:dyDescent="0.45">
      <c r="A41" s="143"/>
      <c r="B41" s="45"/>
      <c r="C41" s="46"/>
      <c r="F41" s="53" t="s">
        <v>179</v>
      </c>
      <c r="G41" s="49"/>
      <c r="J41" s="148">
        <f t="shared" si="2"/>
        <v>0</v>
      </c>
      <c r="K41" s="290"/>
      <c r="L41" s="304"/>
      <c r="M41" s="293"/>
      <c r="N41" s="296"/>
    </row>
    <row r="42" spans="1:24" x14ac:dyDescent="0.45">
      <c r="A42" s="143"/>
      <c r="B42" s="45"/>
      <c r="C42" s="46"/>
      <c r="F42" s="53" t="s">
        <v>180</v>
      </c>
      <c r="G42" s="49"/>
      <c r="J42" s="148">
        <f t="shared" si="2"/>
        <v>0</v>
      </c>
      <c r="K42" s="290"/>
      <c r="L42" s="304"/>
      <c r="M42" s="293"/>
      <c r="N42" s="296"/>
    </row>
    <row r="43" spans="1:24" x14ac:dyDescent="0.45">
      <c r="A43" s="143"/>
      <c r="B43" s="45"/>
      <c r="C43" s="46"/>
      <c r="F43" s="53" t="s">
        <v>181</v>
      </c>
      <c r="G43" s="49"/>
      <c r="J43" s="148">
        <f t="shared" si="2"/>
        <v>0</v>
      </c>
      <c r="K43" s="290"/>
      <c r="L43" s="304"/>
      <c r="M43" s="293"/>
      <c r="N43" s="296"/>
    </row>
    <row r="44" spans="1:24" x14ac:dyDescent="0.45">
      <c r="A44" s="143"/>
      <c r="B44" s="45"/>
      <c r="C44" s="46"/>
      <c r="F44" s="53" t="s">
        <v>181</v>
      </c>
      <c r="G44" s="49"/>
      <c r="J44" s="148">
        <f t="shared" si="2"/>
        <v>0</v>
      </c>
      <c r="K44" s="290"/>
      <c r="L44" s="304"/>
      <c r="M44" s="293"/>
      <c r="N44" s="296"/>
    </row>
    <row r="45" spans="1:24" x14ac:dyDescent="0.45">
      <c r="A45" s="143"/>
      <c r="B45" s="45"/>
      <c r="C45" s="46"/>
      <c r="F45" s="53" t="s">
        <v>182</v>
      </c>
      <c r="G45" s="49"/>
      <c r="J45" s="148">
        <f t="shared" si="2"/>
        <v>0</v>
      </c>
      <c r="K45" s="290"/>
      <c r="L45" s="304"/>
      <c r="M45" s="293"/>
      <c r="N45" s="296"/>
    </row>
    <row r="46" spans="1:24" x14ac:dyDescent="0.45">
      <c r="A46" s="143"/>
      <c r="B46" s="45"/>
      <c r="C46" s="46"/>
      <c r="D46" s="12" t="s">
        <v>206</v>
      </c>
      <c r="E46" s="51">
        <v>3091</v>
      </c>
      <c r="F46" s="51" t="s">
        <v>213</v>
      </c>
      <c r="G46" s="49"/>
      <c r="J46" s="142">
        <f t="shared" si="2"/>
        <v>0</v>
      </c>
      <c r="K46" s="290"/>
      <c r="L46" s="304"/>
      <c r="M46" s="293"/>
      <c r="N46" s="296"/>
    </row>
    <row r="47" spans="1:24" x14ac:dyDescent="0.45">
      <c r="A47" s="143"/>
      <c r="B47" s="45"/>
      <c r="C47" s="46"/>
      <c r="D47" s="12"/>
      <c r="E47" s="51">
        <v>4301</v>
      </c>
      <c r="F47" s="51" t="s">
        <v>214</v>
      </c>
      <c r="G47" s="49"/>
      <c r="J47" s="142">
        <f t="shared" si="2"/>
        <v>0</v>
      </c>
      <c r="K47" s="290"/>
      <c r="L47" s="304"/>
      <c r="M47" s="293"/>
      <c r="N47" s="296"/>
    </row>
    <row r="48" spans="1:24" x14ac:dyDescent="0.45">
      <c r="A48" s="143"/>
      <c r="B48" s="45"/>
      <c r="C48" s="46"/>
      <c r="D48" s="12" t="s">
        <v>194</v>
      </c>
      <c r="E48" s="51">
        <v>1010</v>
      </c>
      <c r="F48" s="51" t="s">
        <v>195</v>
      </c>
      <c r="G48" s="49"/>
      <c r="J48" s="142">
        <f>$H48*$I48</f>
        <v>0</v>
      </c>
      <c r="K48" s="290"/>
      <c r="L48" s="304"/>
      <c r="M48" s="293"/>
      <c r="N48" s="296"/>
    </row>
    <row r="49" spans="1:14" x14ac:dyDescent="0.45">
      <c r="A49" s="143"/>
      <c r="B49" s="45"/>
      <c r="C49" s="46"/>
      <c r="D49" s="12"/>
      <c r="E49" s="51"/>
      <c r="F49" s="51" t="s">
        <v>211</v>
      </c>
      <c r="G49" s="49"/>
      <c r="J49" s="142">
        <f>$H49*$I49</f>
        <v>0</v>
      </c>
      <c r="K49" s="290"/>
      <c r="L49" s="304"/>
      <c r="M49" s="293"/>
      <c r="N49" s="296"/>
    </row>
    <row r="50" spans="1:14" x14ac:dyDescent="0.45">
      <c r="A50" s="143"/>
      <c r="B50" s="45"/>
      <c r="C50" s="46"/>
      <c r="D50" s="13" t="s">
        <v>91</v>
      </c>
      <c r="E50" s="51"/>
      <c r="F50" s="51"/>
      <c r="G50" s="49"/>
      <c r="J50" s="142">
        <f>$H50*$I50</f>
        <v>0</v>
      </c>
      <c r="K50" s="290"/>
      <c r="L50" s="304"/>
      <c r="M50" s="293"/>
      <c r="N50" s="296"/>
    </row>
    <row r="51" spans="1:14" x14ac:dyDescent="0.45">
      <c r="A51" s="143"/>
      <c r="B51" s="45"/>
      <c r="C51" s="46"/>
      <c r="D51" s="13" t="s">
        <v>91</v>
      </c>
      <c r="E51" s="51"/>
      <c r="F51" s="51"/>
      <c r="G51" s="49"/>
      <c r="J51" s="142">
        <f>$H51*$I51</f>
        <v>0</v>
      </c>
      <c r="K51" s="290"/>
      <c r="L51" s="304"/>
      <c r="M51" s="293"/>
      <c r="N51" s="296"/>
    </row>
    <row r="52" spans="1:14" x14ac:dyDescent="0.45">
      <c r="A52" s="143"/>
      <c r="B52" s="45"/>
      <c r="C52" s="46"/>
      <c r="D52" s="13" t="s">
        <v>91</v>
      </c>
      <c r="E52" s="51"/>
      <c r="F52" s="51"/>
      <c r="G52" s="49"/>
      <c r="J52" s="142">
        <f>$H52*$I52</f>
        <v>0</v>
      </c>
      <c r="K52" s="290"/>
      <c r="L52" s="304"/>
      <c r="M52" s="293"/>
      <c r="N52" s="296"/>
    </row>
    <row r="53" spans="1:14" x14ac:dyDescent="0.45">
      <c r="A53" s="143"/>
      <c r="B53" s="45"/>
      <c r="C53" s="46"/>
      <c r="D53" s="13" t="s">
        <v>91</v>
      </c>
      <c r="G53" s="49"/>
      <c r="J53" s="148">
        <f t="shared" si="2"/>
        <v>0</v>
      </c>
      <c r="K53" s="290"/>
      <c r="L53" s="304"/>
      <c r="M53" s="293"/>
      <c r="N53" s="296"/>
    </row>
    <row r="54" spans="1:14" x14ac:dyDescent="0.45">
      <c r="A54" s="143"/>
      <c r="B54" s="45"/>
      <c r="C54" s="46"/>
      <c r="D54" s="13" t="s">
        <v>91</v>
      </c>
      <c r="G54" s="49"/>
      <c r="J54" s="148">
        <f t="shared" si="2"/>
        <v>0</v>
      </c>
      <c r="K54" s="290"/>
      <c r="L54" s="304"/>
      <c r="M54" s="293"/>
      <c r="N54" s="296"/>
    </row>
    <row r="55" spans="1:14" x14ac:dyDescent="0.45">
      <c r="A55" s="143"/>
      <c r="B55" s="45"/>
      <c r="C55" s="46"/>
      <c r="D55" s="13" t="s">
        <v>91</v>
      </c>
      <c r="G55" s="49"/>
      <c r="J55" s="148">
        <f t="shared" si="2"/>
        <v>0</v>
      </c>
      <c r="K55" s="290"/>
      <c r="L55" s="304"/>
      <c r="M55" s="293"/>
      <c r="N55" s="296"/>
    </row>
    <row r="56" spans="1:14" x14ac:dyDescent="0.45">
      <c r="A56" s="143"/>
      <c r="B56" s="45"/>
      <c r="C56" s="46"/>
      <c r="D56" s="13" t="s">
        <v>91</v>
      </c>
      <c r="G56" s="49"/>
      <c r="J56" s="148">
        <f t="shared" si="2"/>
        <v>0</v>
      </c>
      <c r="K56" s="290"/>
      <c r="L56" s="304"/>
      <c r="M56" s="293"/>
      <c r="N56" s="296"/>
    </row>
    <row r="57" spans="1:14" x14ac:dyDescent="0.45">
      <c r="A57" s="143"/>
      <c r="B57" s="45"/>
      <c r="C57" s="46"/>
      <c r="D57" s="13" t="s">
        <v>91</v>
      </c>
      <c r="G57" s="49"/>
      <c r="J57" s="148">
        <f t="shared" si="2"/>
        <v>0</v>
      </c>
      <c r="K57" s="290"/>
      <c r="L57" s="304"/>
      <c r="M57" s="293"/>
      <c r="N57" s="296"/>
    </row>
    <row r="58" spans="1:14" x14ac:dyDescent="0.45">
      <c r="A58" s="143"/>
      <c r="B58" s="45"/>
      <c r="C58" s="46"/>
      <c r="D58" s="13" t="s">
        <v>91</v>
      </c>
      <c r="G58" s="49"/>
      <c r="J58" s="148">
        <f t="shared" si="2"/>
        <v>0</v>
      </c>
      <c r="K58" s="290"/>
      <c r="L58" s="304"/>
      <c r="M58" s="293"/>
      <c r="N58" s="296"/>
    </row>
    <row r="59" spans="1:14" x14ac:dyDescent="0.45">
      <c r="A59" s="143"/>
      <c r="B59" s="45"/>
      <c r="C59" s="46"/>
      <c r="D59" s="13" t="s">
        <v>91</v>
      </c>
      <c r="G59" s="49"/>
      <c r="J59" s="148">
        <f t="shared" si="2"/>
        <v>0</v>
      </c>
      <c r="K59" s="290"/>
      <c r="L59" s="304"/>
      <c r="M59" s="293"/>
      <c r="N59" s="296"/>
    </row>
    <row r="60" spans="1:14" ht="17" thickBot="1" x14ac:dyDescent="0.5">
      <c r="A60" s="143"/>
      <c r="B60" s="45"/>
      <c r="C60" s="46"/>
      <c r="D60" s="13" t="s">
        <v>91</v>
      </c>
      <c r="G60" s="49"/>
      <c r="J60" s="148">
        <f t="shared" si="2"/>
        <v>0</v>
      </c>
      <c r="K60" s="291"/>
      <c r="L60" s="305"/>
      <c r="M60" s="294"/>
      <c r="N60" s="297"/>
    </row>
    <row r="61" spans="1:14" ht="17" thickBot="1" x14ac:dyDescent="0.5">
      <c r="A61" s="275" t="s">
        <v>92</v>
      </c>
      <c r="B61" s="276"/>
      <c r="C61" s="276"/>
      <c r="D61" s="276"/>
      <c r="E61" s="276"/>
      <c r="F61" s="276"/>
      <c r="G61" s="276"/>
      <c r="H61" s="277"/>
      <c r="I61" s="144">
        <f>SUM(I31:I60)</f>
        <v>3</v>
      </c>
      <c r="J61" s="149">
        <f>SUM(J31:J60)</f>
        <v>0</v>
      </c>
      <c r="K61" s="49"/>
      <c r="L61" s="49"/>
      <c r="M61" s="49"/>
      <c r="N61" s="49"/>
    </row>
    <row r="62" spans="1:14" x14ac:dyDescent="0.45">
      <c r="B62" s="46"/>
      <c r="C62" s="46"/>
      <c r="D62" s="55"/>
      <c r="E62" s="56"/>
      <c r="F62" s="56"/>
      <c r="G62" s="49"/>
      <c r="H62" s="49"/>
      <c r="I62" s="49"/>
      <c r="J62" s="49"/>
      <c r="L62" s="57"/>
      <c r="M62" s="57"/>
      <c r="N62" s="57"/>
    </row>
    <row r="63" spans="1:14" x14ac:dyDescent="0.45">
      <c r="A63" s="57"/>
      <c r="B63" s="61"/>
      <c r="L63" s="57"/>
      <c r="M63" s="57"/>
      <c r="N63" s="57"/>
    </row>
    <row r="64" spans="1:14" x14ac:dyDescent="0.45">
      <c r="A64" s="57"/>
      <c r="B64" s="61"/>
      <c r="L64" s="57"/>
      <c r="M64" s="57"/>
      <c r="N64" s="57"/>
    </row>
    <row r="65" spans="1:14" x14ac:dyDescent="0.45">
      <c r="A65" s="57"/>
      <c r="B65" s="61"/>
      <c r="L65" s="57"/>
      <c r="M65" s="57"/>
      <c r="N65" s="57"/>
    </row>
    <row r="66" spans="1:14" x14ac:dyDescent="0.45">
      <c r="A66" s="57"/>
      <c r="B66" s="61"/>
      <c r="L66" s="57"/>
      <c r="M66" s="57"/>
      <c r="N66" s="57"/>
    </row>
    <row r="67" spans="1:14" x14ac:dyDescent="0.45">
      <c r="A67" s="57"/>
      <c r="B67" s="61"/>
      <c r="L67" s="57"/>
      <c r="M67" s="57"/>
      <c r="N67" s="57"/>
    </row>
    <row r="68" spans="1:14" x14ac:dyDescent="0.45">
      <c r="A68" s="57"/>
      <c r="B68" s="61"/>
      <c r="L68" s="57"/>
      <c r="M68" s="57"/>
      <c r="N68" s="57"/>
    </row>
    <row r="69" spans="1:14" x14ac:dyDescent="0.45">
      <c r="A69" s="57"/>
      <c r="B69" s="61"/>
      <c r="L69" s="57"/>
      <c r="M69" s="57"/>
      <c r="N69" s="57"/>
    </row>
    <row r="70" spans="1:14" x14ac:dyDescent="0.45">
      <c r="A70" s="57"/>
      <c r="B70" s="61"/>
      <c r="L70" s="57"/>
      <c r="M70" s="57"/>
      <c r="N70" s="57"/>
    </row>
    <row r="71" spans="1:14" x14ac:dyDescent="0.45">
      <c r="A71" s="57"/>
      <c r="B71" s="61"/>
      <c r="L71" s="57"/>
      <c r="M71" s="57"/>
      <c r="N71" s="57"/>
    </row>
    <row r="72" spans="1:14" x14ac:dyDescent="0.45">
      <c r="A72" s="57"/>
      <c r="B72" s="61"/>
      <c r="L72" s="57"/>
      <c r="M72" s="57"/>
      <c r="N72" s="57"/>
    </row>
    <row r="73" spans="1:14" x14ac:dyDescent="0.45">
      <c r="A73" s="57"/>
      <c r="B73" s="61"/>
      <c r="L73" s="57"/>
      <c r="M73" s="57"/>
      <c r="N73" s="57"/>
    </row>
    <row r="74" spans="1:14" x14ac:dyDescent="0.45">
      <c r="A74" s="57"/>
      <c r="B74" s="61"/>
      <c r="L74" s="57"/>
      <c r="M74" s="57"/>
      <c r="N74" s="57"/>
    </row>
    <row r="75" spans="1:14" x14ac:dyDescent="0.45">
      <c r="A75" s="57"/>
      <c r="B75" s="61"/>
      <c r="L75" s="57"/>
      <c r="M75" s="57"/>
      <c r="N75" s="57"/>
    </row>
    <row r="76" spans="1:14" x14ac:dyDescent="0.45">
      <c r="A76" s="57"/>
      <c r="B76" s="61"/>
      <c r="L76" s="57"/>
      <c r="M76" s="57"/>
      <c r="N76" s="57"/>
    </row>
    <row r="77" spans="1:14" x14ac:dyDescent="0.45">
      <c r="A77" s="57"/>
      <c r="B77" s="61"/>
      <c r="L77" s="57"/>
      <c r="M77" s="57"/>
      <c r="N77" s="57"/>
    </row>
    <row r="78" spans="1:14" x14ac:dyDescent="0.45">
      <c r="A78" s="57"/>
      <c r="B78" s="61"/>
      <c r="L78" s="57"/>
      <c r="M78" s="57"/>
      <c r="N78" s="57"/>
    </row>
    <row r="79" spans="1:14" x14ac:dyDescent="0.45">
      <c r="A79" s="57"/>
      <c r="B79" s="61"/>
      <c r="L79" s="57"/>
      <c r="M79" s="57"/>
      <c r="N79" s="57"/>
    </row>
    <row r="80" spans="1:14" x14ac:dyDescent="0.45">
      <c r="A80" s="57"/>
      <c r="B80" s="61"/>
      <c r="L80" s="57"/>
      <c r="M80" s="57"/>
      <c r="N80" s="57"/>
    </row>
    <row r="81" spans="1:14" x14ac:dyDescent="0.45">
      <c r="A81" s="57"/>
      <c r="B81" s="61"/>
      <c r="L81" s="57"/>
      <c r="M81" s="57"/>
      <c r="N81" s="57"/>
    </row>
    <row r="82" spans="1:14" x14ac:dyDescent="0.45">
      <c r="A82" s="57"/>
      <c r="B82" s="61"/>
      <c r="L82" s="57"/>
      <c r="M82" s="57"/>
      <c r="N82" s="57"/>
    </row>
    <row r="83" spans="1:14" x14ac:dyDescent="0.45">
      <c r="A83" s="57"/>
      <c r="B83" s="61"/>
      <c r="L83" s="57"/>
      <c r="M83" s="57"/>
      <c r="N83" s="57"/>
    </row>
    <row r="84" spans="1:14" x14ac:dyDescent="0.45">
      <c r="A84" s="57"/>
      <c r="B84" s="61"/>
      <c r="L84" s="57"/>
      <c r="M84" s="57"/>
      <c r="N84" s="57"/>
    </row>
    <row r="85" spans="1:14" x14ac:dyDescent="0.45">
      <c r="A85" s="57"/>
      <c r="B85" s="61"/>
      <c r="L85" s="57"/>
      <c r="M85" s="57"/>
      <c r="N85" s="57"/>
    </row>
    <row r="86" spans="1:14" x14ac:dyDescent="0.45">
      <c r="A86" s="57"/>
      <c r="B86" s="61"/>
      <c r="L86" s="57"/>
      <c r="M86" s="57"/>
      <c r="N86" s="57"/>
    </row>
    <row r="87" spans="1:14" x14ac:dyDescent="0.45">
      <c r="A87" s="57"/>
      <c r="B87" s="61"/>
      <c r="L87" s="57"/>
      <c r="M87" s="57"/>
      <c r="N87" s="57"/>
    </row>
    <row r="88" spans="1:14" x14ac:dyDescent="0.45">
      <c r="A88" s="57"/>
      <c r="B88" s="61"/>
      <c r="L88" s="57"/>
      <c r="M88" s="57"/>
      <c r="N88" s="57"/>
    </row>
    <row r="89" spans="1:14" x14ac:dyDescent="0.45">
      <c r="A89" s="57"/>
      <c r="B89" s="61"/>
    </row>
    <row r="90" spans="1:14" ht="33" x14ac:dyDescent="0.45">
      <c r="A90" s="57"/>
      <c r="B90" s="15"/>
      <c r="C90" s="15"/>
      <c r="D90" s="15"/>
      <c r="E90" s="15" t="s">
        <v>43</v>
      </c>
      <c r="F90" s="167" t="s">
        <v>44</v>
      </c>
    </row>
    <row r="91" spans="1:14" x14ac:dyDescent="0.45">
      <c r="A91" s="57"/>
      <c r="B91" s="151"/>
      <c r="C91" s="151"/>
      <c r="D91" s="15"/>
      <c r="E91" s="15" t="s">
        <v>41</v>
      </c>
      <c r="F91" s="168">
        <v>4</v>
      </c>
    </row>
    <row r="92" spans="1:14" x14ac:dyDescent="0.45">
      <c r="A92" s="57"/>
      <c r="B92" s="151"/>
      <c r="C92" s="151"/>
      <c r="D92" s="34"/>
      <c r="E92" s="15" t="s">
        <v>45</v>
      </c>
      <c r="F92" s="168">
        <v>3.7</v>
      </c>
    </row>
    <row r="93" spans="1:14" x14ac:dyDescent="0.45">
      <c r="A93" s="57"/>
      <c r="B93" s="151"/>
      <c r="C93" s="151"/>
      <c r="D93" s="15"/>
      <c r="E93" s="15" t="s">
        <v>46</v>
      </c>
      <c r="F93" s="168">
        <v>3.3</v>
      </c>
    </row>
    <row r="94" spans="1:14" x14ac:dyDescent="0.45">
      <c r="A94" s="57"/>
      <c r="B94" s="151"/>
      <c r="C94" s="151"/>
      <c r="D94" s="34"/>
      <c r="E94" s="15" t="s">
        <v>47</v>
      </c>
      <c r="F94" s="168">
        <v>3</v>
      </c>
    </row>
    <row r="95" spans="1:14" x14ac:dyDescent="0.45">
      <c r="A95" s="57"/>
      <c r="B95" s="151"/>
      <c r="C95" s="151"/>
      <c r="D95" s="15"/>
      <c r="E95" s="15" t="s">
        <v>48</v>
      </c>
      <c r="F95" s="168">
        <v>2.6669999999999998</v>
      </c>
    </row>
    <row r="96" spans="1:14" x14ac:dyDescent="0.45">
      <c r="A96" s="57"/>
      <c r="B96" s="151"/>
      <c r="C96" s="151"/>
      <c r="D96" s="34"/>
      <c r="E96" s="15" t="s">
        <v>49</v>
      </c>
      <c r="F96" s="168">
        <v>2.3330000000000002</v>
      </c>
    </row>
    <row r="97" spans="1:43" x14ac:dyDescent="0.45">
      <c r="A97" s="57"/>
      <c r="B97" s="151"/>
      <c r="C97" s="151"/>
      <c r="D97" s="15"/>
      <c r="E97" s="15" t="s">
        <v>50</v>
      </c>
      <c r="F97" s="168">
        <v>2</v>
      </c>
    </row>
    <row r="98" spans="1:43" x14ac:dyDescent="0.45">
      <c r="A98" s="57"/>
      <c r="B98" s="151"/>
      <c r="C98" s="151"/>
      <c r="D98" s="34"/>
      <c r="E98" s="15" t="s">
        <v>51</v>
      </c>
      <c r="F98" s="168">
        <v>1.667</v>
      </c>
    </row>
    <row r="99" spans="1:43" s="57" customFormat="1" x14ac:dyDescent="0.45">
      <c r="B99" s="151"/>
      <c r="C99" s="151"/>
      <c r="D99" s="15"/>
      <c r="E99" s="15" t="s">
        <v>52</v>
      </c>
      <c r="F99" s="168">
        <v>1.333</v>
      </c>
      <c r="L99" s="16"/>
      <c r="M99" s="16"/>
      <c r="N99" s="16"/>
      <c r="O99" s="16"/>
      <c r="P99" s="16"/>
      <c r="Q99" s="16"/>
      <c r="R99" s="59"/>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row>
    <row r="100" spans="1:43" s="57" customFormat="1" x14ac:dyDescent="0.45">
      <c r="B100" s="151"/>
      <c r="C100" s="151"/>
      <c r="D100" s="15"/>
      <c r="E100" s="15" t="s">
        <v>53</v>
      </c>
      <c r="F100" s="168">
        <v>1</v>
      </c>
      <c r="L100" s="16"/>
      <c r="M100" s="16"/>
      <c r="N100" s="16"/>
      <c r="O100" s="16"/>
      <c r="P100" s="16"/>
      <c r="Q100" s="16"/>
      <c r="R100" s="59"/>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row>
    <row r="101" spans="1:43" s="57" customFormat="1" x14ac:dyDescent="0.45">
      <c r="B101" s="151"/>
      <c r="C101" s="151"/>
      <c r="D101" s="15"/>
      <c r="E101" s="15" t="s">
        <v>54</v>
      </c>
      <c r="F101" s="168">
        <v>0.66700000000000004</v>
      </c>
      <c r="L101" s="16"/>
      <c r="M101" s="16"/>
      <c r="N101" s="16"/>
      <c r="O101" s="16"/>
      <c r="P101" s="16"/>
      <c r="Q101" s="16"/>
      <c r="R101" s="59"/>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row>
    <row r="102" spans="1:43" s="57" customFormat="1" x14ac:dyDescent="0.45">
      <c r="B102" s="151"/>
      <c r="C102" s="151"/>
      <c r="D102" s="15"/>
      <c r="E102" s="15" t="s">
        <v>55</v>
      </c>
      <c r="F102" s="168">
        <v>0</v>
      </c>
      <c r="L102" s="16"/>
      <c r="M102" s="16"/>
      <c r="N102" s="16"/>
      <c r="O102" s="16"/>
      <c r="P102" s="16"/>
      <c r="Q102" s="16"/>
      <c r="R102" s="59"/>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row>
    <row r="103" spans="1:43" s="57" customFormat="1" x14ac:dyDescent="0.45">
      <c r="B103" s="151"/>
      <c r="C103" s="151"/>
      <c r="D103" s="15"/>
      <c r="E103" s="168" t="s">
        <v>56</v>
      </c>
      <c r="F103" s="16"/>
      <c r="L103" s="16"/>
      <c r="M103" s="16"/>
      <c r="N103" s="16"/>
      <c r="O103" s="16"/>
      <c r="P103" s="16"/>
      <c r="Q103" s="16"/>
      <c r="R103" s="59"/>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row>
    <row r="104" spans="1:43" s="57" customFormat="1" x14ac:dyDescent="0.45">
      <c r="B104" s="151"/>
      <c r="C104" s="151"/>
      <c r="D104" s="15"/>
      <c r="E104" s="168" t="s">
        <v>57</v>
      </c>
      <c r="F104" s="16"/>
      <c r="L104" s="16"/>
      <c r="M104" s="16"/>
      <c r="N104" s="16"/>
      <c r="O104" s="16"/>
      <c r="P104" s="16"/>
      <c r="Q104" s="16"/>
      <c r="R104" s="59"/>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row>
    <row r="105" spans="1:43" s="57" customFormat="1" x14ac:dyDescent="0.45">
      <c r="B105" s="151"/>
      <c r="C105" s="151"/>
      <c r="D105" s="15"/>
      <c r="E105" s="59"/>
      <c r="F105" s="16"/>
      <c r="L105" s="16"/>
      <c r="M105" s="16"/>
      <c r="N105" s="16"/>
      <c r="O105" s="16"/>
      <c r="P105" s="16"/>
      <c r="Q105" s="16"/>
      <c r="R105" s="59"/>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row>
    <row r="106" spans="1:43" s="57" customFormat="1" x14ac:dyDescent="0.45">
      <c r="B106" s="151"/>
      <c r="C106" s="151"/>
      <c r="D106" s="15"/>
      <c r="E106" s="59"/>
      <c r="F106" s="16"/>
      <c r="L106" s="16"/>
      <c r="M106" s="16"/>
      <c r="N106" s="16"/>
      <c r="O106" s="16"/>
      <c r="P106" s="16"/>
      <c r="Q106" s="16"/>
      <c r="R106" s="59"/>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row>
    <row r="107" spans="1:43" s="57" customFormat="1" x14ac:dyDescent="0.45">
      <c r="B107" s="151"/>
      <c r="C107" s="151"/>
      <c r="D107" s="15"/>
      <c r="E107" s="59"/>
      <c r="F107" s="16"/>
      <c r="L107" s="16"/>
      <c r="M107" s="16"/>
      <c r="N107" s="16"/>
      <c r="O107" s="16"/>
      <c r="P107" s="16"/>
      <c r="Q107" s="16"/>
      <c r="R107" s="59"/>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row>
    <row r="108" spans="1:43" s="57" customFormat="1" x14ac:dyDescent="0.45">
      <c r="B108" s="151"/>
      <c r="C108" s="151"/>
      <c r="D108" s="15"/>
      <c r="E108" s="59"/>
      <c r="F108" s="16"/>
      <c r="L108" s="16"/>
      <c r="M108" s="16"/>
      <c r="N108" s="16"/>
      <c r="O108" s="16"/>
      <c r="P108" s="16"/>
      <c r="Q108" s="16"/>
      <c r="R108" s="59"/>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row>
    <row r="109" spans="1:43" s="57" customFormat="1" x14ac:dyDescent="0.45">
      <c r="B109" s="151"/>
      <c r="C109" s="151"/>
      <c r="D109" s="15"/>
      <c r="E109" s="59"/>
      <c r="F109" s="16"/>
      <c r="L109" s="16"/>
      <c r="M109" s="16"/>
      <c r="N109" s="16"/>
      <c r="O109" s="16"/>
      <c r="P109" s="16"/>
      <c r="Q109" s="16"/>
      <c r="R109" s="59"/>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row>
    <row r="110" spans="1:43" s="57" customFormat="1" x14ac:dyDescent="0.45">
      <c r="B110" s="151"/>
      <c r="C110" s="151"/>
      <c r="D110" s="15"/>
      <c r="E110" s="59"/>
      <c r="F110" s="16"/>
      <c r="L110" s="16"/>
      <c r="M110" s="16"/>
      <c r="N110" s="16"/>
      <c r="O110" s="16"/>
      <c r="P110" s="16"/>
      <c r="Q110" s="16"/>
      <c r="R110" s="59"/>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row>
    <row r="111" spans="1:43" s="57" customFormat="1" x14ac:dyDescent="0.45">
      <c r="B111" s="151"/>
      <c r="C111" s="151"/>
      <c r="D111" s="15"/>
      <c r="E111" s="59"/>
      <c r="F111" s="16"/>
      <c r="L111" s="16"/>
      <c r="M111" s="16"/>
      <c r="N111" s="16"/>
      <c r="O111" s="16"/>
      <c r="P111" s="16"/>
      <c r="Q111" s="16"/>
      <c r="R111" s="59"/>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row>
    <row r="112" spans="1:43" s="57" customFormat="1" x14ac:dyDescent="0.45">
      <c r="B112" s="151"/>
      <c r="C112" s="151"/>
      <c r="D112" s="15"/>
      <c r="E112" s="59"/>
      <c r="F112" s="16"/>
      <c r="L112" s="16"/>
      <c r="M112" s="16"/>
      <c r="N112" s="16"/>
      <c r="O112" s="16"/>
      <c r="P112" s="16"/>
      <c r="Q112" s="16"/>
      <c r="R112" s="59"/>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row>
    <row r="113" spans="1:43" s="57" customFormat="1" x14ac:dyDescent="0.45">
      <c r="B113" s="151"/>
      <c r="C113" s="151"/>
      <c r="D113" s="15"/>
      <c r="E113" s="59"/>
      <c r="F113" s="16"/>
      <c r="L113" s="16"/>
      <c r="M113" s="16"/>
      <c r="N113" s="16"/>
      <c r="O113" s="16"/>
      <c r="P113" s="16"/>
      <c r="Q113" s="16"/>
      <c r="R113" s="59"/>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row>
    <row r="114" spans="1:43" s="57" customFormat="1" x14ac:dyDescent="0.45">
      <c r="B114" s="61"/>
      <c r="C114" s="60"/>
      <c r="D114" s="13"/>
      <c r="E114" s="53"/>
      <c r="F114" s="53"/>
      <c r="L114" s="16"/>
      <c r="M114" s="16"/>
      <c r="N114" s="16"/>
      <c r="O114" s="16"/>
      <c r="P114" s="16"/>
      <c r="Q114" s="16"/>
      <c r="R114" s="59"/>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row>
    <row r="115" spans="1:43" s="60" customFormat="1" x14ac:dyDescent="0.45">
      <c r="A115" s="57"/>
      <c r="B115" s="61"/>
      <c r="D115" s="13"/>
      <c r="E115" s="53"/>
      <c r="F115" s="53"/>
      <c r="G115" s="57"/>
      <c r="H115" s="57"/>
      <c r="I115" s="57"/>
      <c r="J115" s="57"/>
      <c r="K115" s="57"/>
      <c r="L115" s="16"/>
      <c r="M115" s="16"/>
      <c r="N115" s="16"/>
      <c r="O115" s="16"/>
      <c r="P115" s="16"/>
      <c r="Q115" s="16"/>
      <c r="R115" s="59"/>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row>
    <row r="116" spans="1:43" s="60" customFormat="1" x14ac:dyDescent="0.45">
      <c r="A116" s="57"/>
      <c r="B116" s="61"/>
      <c r="D116" s="13"/>
      <c r="E116" s="53"/>
      <c r="F116" s="53"/>
      <c r="G116" s="57"/>
      <c r="H116" s="57"/>
      <c r="I116" s="57"/>
      <c r="J116" s="57"/>
      <c r="K116" s="57"/>
      <c r="L116" s="16"/>
      <c r="M116" s="16"/>
      <c r="N116" s="16"/>
      <c r="O116" s="16"/>
      <c r="P116" s="16"/>
      <c r="Q116" s="16"/>
      <c r="R116" s="59"/>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row>
    <row r="117" spans="1:43" s="60" customFormat="1" x14ac:dyDescent="0.45">
      <c r="A117" s="57"/>
      <c r="B117" s="61"/>
      <c r="D117" s="13"/>
      <c r="E117" s="53"/>
      <c r="F117" s="53"/>
      <c r="G117" s="57"/>
      <c r="H117" s="57"/>
      <c r="I117" s="57"/>
      <c r="J117" s="57"/>
      <c r="K117" s="57"/>
      <c r="L117" s="16"/>
      <c r="M117" s="16"/>
      <c r="N117" s="16"/>
      <c r="O117" s="16"/>
      <c r="P117" s="16"/>
      <c r="Q117" s="16"/>
      <c r="R117" s="59"/>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row>
    <row r="118" spans="1:43" s="60" customFormat="1" x14ac:dyDescent="0.45">
      <c r="A118" s="57"/>
      <c r="B118" s="61"/>
      <c r="D118" s="13"/>
      <c r="E118" s="53"/>
      <c r="F118" s="53"/>
      <c r="G118" s="57"/>
      <c r="H118" s="57"/>
      <c r="I118" s="57"/>
      <c r="J118" s="57"/>
      <c r="K118" s="57"/>
      <c r="L118" s="16"/>
      <c r="M118" s="16"/>
      <c r="N118" s="16"/>
      <c r="O118" s="16"/>
      <c r="P118" s="16"/>
      <c r="Q118" s="16"/>
      <c r="R118" s="59"/>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row>
    <row r="119" spans="1:43" s="60" customFormat="1" x14ac:dyDescent="0.45">
      <c r="A119" s="57"/>
      <c r="B119" s="61"/>
      <c r="D119" s="13"/>
      <c r="E119" s="53"/>
      <c r="F119" s="53"/>
      <c r="G119" s="57"/>
      <c r="H119" s="57"/>
      <c r="I119" s="57"/>
      <c r="J119" s="57"/>
      <c r="K119" s="57"/>
      <c r="L119" s="16"/>
      <c r="M119" s="16"/>
      <c r="N119" s="16"/>
      <c r="O119" s="16"/>
      <c r="P119" s="16"/>
      <c r="Q119" s="16"/>
      <c r="R119" s="59"/>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row>
    <row r="120" spans="1:43" s="60" customFormat="1" x14ac:dyDescent="0.45">
      <c r="A120" s="57"/>
      <c r="B120" s="61"/>
      <c r="D120" s="13"/>
      <c r="E120" s="53"/>
      <c r="F120" s="53"/>
      <c r="G120" s="57"/>
      <c r="H120" s="57"/>
      <c r="I120" s="57"/>
      <c r="J120" s="57"/>
      <c r="K120" s="57"/>
      <c r="L120" s="16"/>
      <c r="M120" s="16"/>
      <c r="N120" s="16"/>
      <c r="O120" s="16"/>
      <c r="P120" s="16"/>
      <c r="Q120" s="16"/>
      <c r="R120" s="59"/>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row>
    <row r="121" spans="1:43" s="60" customFormat="1" x14ac:dyDescent="0.45">
      <c r="A121" s="57"/>
      <c r="B121" s="61"/>
      <c r="D121" s="13"/>
      <c r="E121" s="53"/>
      <c r="F121" s="53"/>
      <c r="G121" s="57"/>
      <c r="H121" s="57"/>
      <c r="I121" s="57"/>
      <c r="J121" s="57"/>
      <c r="K121" s="57"/>
      <c r="L121" s="16"/>
      <c r="M121" s="16"/>
      <c r="N121" s="16"/>
      <c r="O121" s="16"/>
      <c r="P121" s="16"/>
      <c r="Q121" s="16"/>
      <c r="R121" s="59"/>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row>
    <row r="122" spans="1:43" s="60" customFormat="1" x14ac:dyDescent="0.45">
      <c r="A122" s="57"/>
      <c r="B122" s="61"/>
      <c r="D122" s="13"/>
      <c r="E122" s="53"/>
      <c r="F122" s="53"/>
      <c r="G122" s="57"/>
      <c r="H122" s="57"/>
      <c r="I122" s="57"/>
      <c r="J122" s="57"/>
      <c r="K122" s="57"/>
      <c r="L122" s="16"/>
      <c r="M122" s="16"/>
      <c r="N122" s="16"/>
      <c r="O122" s="16"/>
      <c r="P122" s="16"/>
      <c r="Q122" s="16"/>
      <c r="R122" s="59"/>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row>
    <row r="123" spans="1:43" s="60" customFormat="1" x14ac:dyDescent="0.45">
      <c r="A123" s="57"/>
      <c r="B123" s="61"/>
      <c r="D123" s="13"/>
      <c r="E123" s="53"/>
      <c r="F123" s="53"/>
      <c r="G123" s="57"/>
      <c r="H123" s="57"/>
      <c r="I123" s="57"/>
      <c r="J123" s="57"/>
      <c r="K123" s="57"/>
      <c r="L123" s="16"/>
      <c r="M123" s="16"/>
      <c r="N123" s="16"/>
      <c r="O123" s="16"/>
      <c r="P123" s="16"/>
      <c r="Q123" s="16"/>
      <c r="R123" s="59"/>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row>
    <row r="124" spans="1:43" s="60" customFormat="1" x14ac:dyDescent="0.45">
      <c r="A124" s="57"/>
      <c r="B124" s="61"/>
      <c r="D124" s="13"/>
      <c r="E124" s="53"/>
      <c r="F124" s="53"/>
      <c r="G124" s="57"/>
      <c r="H124" s="57"/>
      <c r="I124" s="57"/>
      <c r="J124" s="57"/>
      <c r="K124" s="57"/>
      <c r="L124" s="16"/>
      <c r="M124" s="16"/>
      <c r="N124" s="16"/>
      <c r="O124" s="16"/>
      <c r="P124" s="16"/>
      <c r="Q124" s="16"/>
      <c r="R124" s="59"/>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row>
    <row r="125" spans="1:43" s="60" customFormat="1" x14ac:dyDescent="0.45">
      <c r="A125" s="57"/>
      <c r="B125" s="61"/>
      <c r="D125" s="13"/>
      <c r="E125" s="53"/>
      <c r="F125" s="53"/>
      <c r="G125" s="57"/>
      <c r="H125" s="57"/>
      <c r="I125" s="57"/>
      <c r="J125" s="57"/>
      <c r="K125" s="57"/>
      <c r="L125" s="16"/>
      <c r="M125" s="16"/>
      <c r="N125" s="16"/>
      <c r="O125" s="16"/>
      <c r="P125" s="16"/>
      <c r="Q125" s="16"/>
      <c r="R125" s="59"/>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row>
    <row r="126" spans="1:43" s="60" customFormat="1" x14ac:dyDescent="0.45">
      <c r="A126" s="57"/>
      <c r="B126" s="61"/>
      <c r="D126" s="13"/>
      <c r="E126" s="53"/>
      <c r="F126" s="53"/>
      <c r="G126" s="57"/>
      <c r="H126" s="57"/>
      <c r="I126" s="57"/>
      <c r="J126" s="57"/>
      <c r="K126" s="57"/>
      <c r="L126" s="16"/>
      <c r="M126" s="16"/>
      <c r="N126" s="16"/>
      <c r="O126" s="16"/>
      <c r="P126" s="16"/>
      <c r="Q126" s="16"/>
      <c r="R126" s="59"/>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row>
    <row r="127" spans="1:43" s="60" customFormat="1" x14ac:dyDescent="0.45">
      <c r="A127" s="57"/>
      <c r="B127" s="61"/>
      <c r="D127" s="13"/>
      <c r="E127" s="53"/>
      <c r="F127" s="53"/>
      <c r="G127" s="57"/>
      <c r="H127" s="57"/>
      <c r="I127" s="57"/>
      <c r="J127" s="57"/>
      <c r="K127" s="57"/>
      <c r="L127" s="16"/>
      <c r="M127" s="16"/>
      <c r="N127" s="16"/>
      <c r="O127" s="16"/>
      <c r="P127" s="16"/>
      <c r="Q127" s="16"/>
      <c r="R127" s="59"/>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row>
    <row r="128" spans="1:43" s="60" customFormat="1" x14ac:dyDescent="0.45">
      <c r="A128" s="57"/>
      <c r="B128" s="61"/>
      <c r="D128" s="13"/>
      <c r="E128" s="53"/>
      <c r="F128" s="53"/>
      <c r="G128" s="57"/>
      <c r="H128" s="57"/>
      <c r="I128" s="57"/>
      <c r="J128" s="57"/>
      <c r="K128" s="57"/>
      <c r="L128" s="16"/>
      <c r="M128" s="16"/>
      <c r="N128" s="16"/>
      <c r="O128" s="16"/>
      <c r="P128" s="16"/>
      <c r="Q128" s="16"/>
      <c r="R128" s="59"/>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row>
    <row r="129" spans="1:43" s="60" customFormat="1" x14ac:dyDescent="0.45">
      <c r="A129" s="57"/>
      <c r="B129" s="61"/>
      <c r="D129" s="13"/>
      <c r="E129" s="53"/>
      <c r="F129" s="53"/>
      <c r="G129" s="57"/>
      <c r="H129" s="57"/>
      <c r="I129" s="57"/>
      <c r="J129" s="57"/>
      <c r="K129" s="57"/>
      <c r="L129" s="16"/>
      <c r="M129" s="16"/>
      <c r="N129" s="16"/>
      <c r="O129" s="16"/>
      <c r="P129" s="16"/>
      <c r="Q129" s="16"/>
      <c r="R129" s="59"/>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row>
    <row r="130" spans="1:43" s="60" customFormat="1" x14ac:dyDescent="0.45">
      <c r="A130" s="57"/>
      <c r="B130" s="61"/>
      <c r="D130" s="13"/>
      <c r="E130" s="53"/>
      <c r="F130" s="53"/>
      <c r="G130" s="57"/>
      <c r="H130" s="57"/>
      <c r="I130" s="57"/>
      <c r="J130" s="57"/>
      <c r="K130" s="57"/>
      <c r="L130" s="16"/>
      <c r="M130" s="16"/>
      <c r="N130" s="16"/>
      <c r="O130" s="16"/>
      <c r="P130" s="16"/>
      <c r="Q130" s="16"/>
      <c r="R130" s="59"/>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row>
    <row r="131" spans="1:43" s="60" customFormat="1" x14ac:dyDescent="0.45">
      <c r="A131" s="57"/>
      <c r="B131" s="61"/>
      <c r="D131" s="13"/>
      <c r="E131" s="53"/>
      <c r="F131" s="53"/>
      <c r="G131" s="57"/>
      <c r="H131" s="57"/>
      <c r="I131" s="57"/>
      <c r="J131" s="57"/>
      <c r="K131" s="57"/>
      <c r="L131" s="16"/>
      <c r="M131" s="16"/>
      <c r="N131" s="16"/>
      <c r="O131" s="16"/>
      <c r="P131" s="16"/>
      <c r="Q131" s="16"/>
      <c r="R131" s="59"/>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row>
    <row r="132" spans="1:43" s="60" customFormat="1" x14ac:dyDescent="0.45">
      <c r="A132" s="57"/>
      <c r="B132" s="61"/>
      <c r="D132" s="13"/>
      <c r="E132" s="53"/>
      <c r="F132" s="53"/>
      <c r="G132" s="57"/>
      <c r="H132" s="57"/>
      <c r="I132" s="57"/>
      <c r="J132" s="57"/>
      <c r="K132" s="57"/>
      <c r="L132" s="16"/>
      <c r="M132" s="16"/>
      <c r="N132" s="16"/>
      <c r="O132" s="16"/>
      <c r="P132" s="16"/>
      <c r="Q132" s="16"/>
      <c r="R132" s="59"/>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row>
    <row r="133" spans="1:43" s="60" customFormat="1" x14ac:dyDescent="0.45">
      <c r="A133" s="57"/>
      <c r="B133" s="61"/>
      <c r="D133" s="13"/>
      <c r="E133" s="53"/>
      <c r="F133" s="53"/>
      <c r="G133" s="57"/>
      <c r="H133" s="57"/>
      <c r="I133" s="57"/>
      <c r="J133" s="57"/>
      <c r="K133" s="57"/>
      <c r="L133" s="16"/>
      <c r="M133" s="16"/>
      <c r="N133" s="16"/>
      <c r="O133" s="16"/>
      <c r="P133" s="16"/>
      <c r="Q133" s="16"/>
      <c r="R133" s="59"/>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row>
    <row r="134" spans="1:43" s="60" customFormat="1" x14ac:dyDescent="0.45">
      <c r="A134" s="57"/>
      <c r="B134" s="61"/>
      <c r="D134" s="13"/>
      <c r="E134" s="53"/>
      <c r="F134" s="53"/>
      <c r="G134" s="57"/>
      <c r="H134" s="57"/>
      <c r="I134" s="57"/>
      <c r="J134" s="57"/>
      <c r="K134" s="57"/>
      <c r="L134" s="16"/>
      <c r="M134" s="16"/>
      <c r="N134" s="16"/>
      <c r="O134" s="16"/>
      <c r="P134" s="16"/>
      <c r="Q134" s="16"/>
      <c r="R134" s="59"/>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row>
    <row r="135" spans="1:43" s="60" customFormat="1" x14ac:dyDescent="0.45">
      <c r="A135" s="57"/>
      <c r="B135" s="61"/>
      <c r="D135" s="13"/>
      <c r="E135" s="53"/>
      <c r="F135" s="53"/>
      <c r="G135" s="57"/>
      <c r="H135" s="57"/>
      <c r="I135" s="57"/>
      <c r="J135" s="57"/>
      <c r="K135" s="57"/>
      <c r="L135" s="16"/>
      <c r="M135" s="16"/>
      <c r="N135" s="16"/>
      <c r="O135" s="16"/>
      <c r="P135" s="16"/>
      <c r="Q135" s="16"/>
      <c r="R135" s="59"/>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row>
    <row r="136" spans="1:43" s="60" customFormat="1" x14ac:dyDescent="0.45">
      <c r="A136" s="57"/>
      <c r="B136" s="61"/>
      <c r="D136" s="13"/>
      <c r="E136" s="53"/>
      <c r="F136" s="53"/>
      <c r="G136" s="57"/>
      <c r="H136" s="57"/>
      <c r="I136" s="57"/>
      <c r="J136" s="57"/>
      <c r="K136" s="57"/>
      <c r="L136" s="16"/>
      <c r="M136" s="16"/>
      <c r="N136" s="16"/>
      <c r="O136" s="16"/>
      <c r="P136" s="16"/>
      <c r="Q136" s="16"/>
      <c r="R136" s="59"/>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row>
    <row r="137" spans="1:43" s="60" customFormat="1" x14ac:dyDescent="0.45">
      <c r="A137" s="57"/>
      <c r="B137" s="61"/>
      <c r="D137" s="13"/>
      <c r="E137" s="53"/>
      <c r="F137" s="53"/>
      <c r="G137" s="57"/>
      <c r="H137" s="57"/>
      <c r="I137" s="57"/>
      <c r="J137" s="57"/>
      <c r="K137" s="57"/>
      <c r="L137" s="16"/>
      <c r="M137" s="16"/>
      <c r="N137" s="16"/>
      <c r="O137" s="16"/>
      <c r="P137" s="16"/>
      <c r="Q137" s="16"/>
      <c r="R137" s="59"/>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row>
    <row r="138" spans="1:43" s="60" customFormat="1" x14ac:dyDescent="0.45">
      <c r="A138" s="57"/>
      <c r="B138" s="61"/>
      <c r="D138" s="13"/>
      <c r="E138" s="53"/>
      <c r="F138" s="53"/>
      <c r="G138" s="57"/>
      <c r="H138" s="57"/>
      <c r="I138" s="57"/>
      <c r="J138" s="57"/>
      <c r="K138" s="57"/>
      <c r="L138" s="16"/>
      <c r="M138" s="16"/>
      <c r="N138" s="16"/>
      <c r="O138" s="16"/>
      <c r="P138" s="16"/>
      <c r="Q138" s="16"/>
      <c r="R138" s="59"/>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row>
    <row r="139" spans="1:43" s="60" customFormat="1" x14ac:dyDescent="0.45">
      <c r="A139" s="57"/>
      <c r="B139" s="61"/>
      <c r="D139" s="13"/>
      <c r="E139" s="53"/>
      <c r="F139" s="53"/>
      <c r="G139" s="57"/>
      <c r="H139" s="57"/>
      <c r="I139" s="57"/>
      <c r="J139" s="57"/>
      <c r="K139" s="57"/>
      <c r="L139" s="16"/>
      <c r="M139" s="16"/>
      <c r="N139" s="16"/>
      <c r="O139" s="16"/>
      <c r="P139" s="16"/>
      <c r="Q139" s="16"/>
      <c r="R139" s="59"/>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row>
    <row r="140" spans="1:43" s="60" customFormat="1" x14ac:dyDescent="0.45">
      <c r="A140" s="57"/>
      <c r="B140" s="61"/>
      <c r="D140" s="13"/>
      <c r="E140" s="53"/>
      <c r="F140" s="53"/>
      <c r="G140" s="57"/>
      <c r="H140" s="57"/>
      <c r="I140" s="57"/>
      <c r="J140" s="57"/>
      <c r="K140" s="57"/>
      <c r="L140" s="16"/>
      <c r="M140" s="16"/>
      <c r="N140" s="16"/>
      <c r="O140" s="16"/>
      <c r="P140" s="16"/>
      <c r="Q140" s="16"/>
      <c r="R140" s="59"/>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row>
    <row r="141" spans="1:43" s="60" customFormat="1" x14ac:dyDescent="0.45">
      <c r="A141" s="57"/>
      <c r="B141" s="61"/>
      <c r="D141" s="13"/>
      <c r="E141" s="53"/>
      <c r="F141" s="53"/>
      <c r="G141" s="57"/>
      <c r="H141" s="57"/>
      <c r="I141" s="57"/>
      <c r="J141" s="57"/>
      <c r="K141" s="57"/>
      <c r="L141" s="16"/>
      <c r="M141" s="16"/>
      <c r="N141" s="16"/>
      <c r="O141" s="16"/>
      <c r="P141" s="16"/>
      <c r="Q141" s="16"/>
      <c r="R141" s="59"/>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row>
    <row r="142" spans="1:43" s="60" customFormat="1" x14ac:dyDescent="0.45">
      <c r="A142" s="57"/>
      <c r="B142" s="61"/>
      <c r="D142" s="13"/>
      <c r="E142" s="53"/>
      <c r="F142" s="53"/>
      <c r="G142" s="57"/>
      <c r="H142" s="57"/>
      <c r="I142" s="57"/>
      <c r="J142" s="57"/>
      <c r="K142" s="57"/>
      <c r="L142" s="16"/>
      <c r="M142" s="16"/>
      <c r="N142" s="16"/>
      <c r="O142" s="16"/>
      <c r="P142" s="16"/>
      <c r="Q142" s="16"/>
      <c r="R142" s="59"/>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row>
    <row r="143" spans="1:43" s="60" customFormat="1" x14ac:dyDescent="0.45">
      <c r="A143" s="57"/>
      <c r="B143" s="61"/>
      <c r="D143" s="13"/>
      <c r="E143" s="53"/>
      <c r="F143" s="53"/>
      <c r="G143" s="57"/>
      <c r="H143" s="57"/>
      <c r="I143" s="57"/>
      <c r="J143" s="57"/>
      <c r="K143" s="57"/>
      <c r="L143" s="16"/>
      <c r="M143" s="16"/>
      <c r="N143" s="16"/>
      <c r="O143" s="16"/>
      <c r="P143" s="16"/>
      <c r="Q143" s="16"/>
      <c r="R143" s="59"/>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row>
  </sheetData>
  <mergeCells count="15">
    <mergeCell ref="A61:H61"/>
    <mergeCell ref="X12:X33"/>
    <mergeCell ref="K25:K29"/>
    <mergeCell ref="A26:H26"/>
    <mergeCell ref="A30:H30"/>
    <mergeCell ref="K30:K60"/>
    <mergeCell ref="L30:L60"/>
    <mergeCell ref="M30:M60"/>
    <mergeCell ref="Q34:U34"/>
    <mergeCell ref="A5:R5"/>
    <mergeCell ref="A6:R6"/>
    <mergeCell ref="K12:K24"/>
    <mergeCell ref="L12:L29"/>
    <mergeCell ref="M12:M29"/>
    <mergeCell ref="N12:N60"/>
  </mergeCells>
  <dataValidations count="7">
    <dataValidation type="list" allowBlank="1" showInputMessage="1" showErrorMessage="1" sqref="T12:T33" xr:uid="{7523C0BC-B57E-4DB5-85FD-60B4EDCA1365}">
      <formula1>$E$98:$E$111</formula1>
    </dataValidation>
    <dataValidation type="list" allowBlank="1" showInputMessage="1" showErrorMessage="1" sqref="B31:B60" xr:uid="{9FE90B65-04D5-4910-A0B7-C56D45EB5837}">
      <formula1>$B$91:$B$94</formula1>
    </dataValidation>
    <dataValidation type="list" allowBlank="1" showInputMessage="1" showErrorMessage="1" sqref="E91:E102" xr:uid="{9DA09453-7491-4EE5-8EDE-654C451FEEA3}">
      <formula1>$E$90:$E$101</formula1>
    </dataValidation>
    <dataValidation type="list" allowBlank="1" showInputMessage="1" showErrorMessage="1" sqref="B27:B29" xr:uid="{B3824F94-A6D4-487F-8970-8C53E709E355}">
      <formula1>$B$91:$B$93</formula1>
    </dataValidation>
    <dataValidation type="list" allowBlank="1" showInputMessage="1" showErrorMessage="1" sqref="H27:H29 H31:H60 H12:H25 U12:U33" xr:uid="{5F482F58-EA6C-4D06-8244-1EB3EAA51C53}">
      <formula1>$F$91:$F$102</formula1>
    </dataValidation>
    <dataValidation type="list" allowBlank="1" showInputMessage="1" showErrorMessage="1" sqref="C27:C29 C31:C60 C14:C25" xr:uid="{89307F31-951C-459E-93A6-422361B06FF0}">
      <formula1>$C$91:$C$113</formula1>
    </dataValidation>
    <dataValidation type="list" allowBlank="1" showInputMessage="1" showErrorMessage="1" sqref="G27:G29 G31:G60 G12:G25 T12:T33" xr:uid="{E18FACD2-495E-4E46-95B6-E9E534B0EAB9}">
      <formula1>$E$91:$E$104</formula1>
    </dataValidation>
  </dataValidations>
  <hyperlinks>
    <hyperlink ref="A2" r:id="rId1" xr:uid="{8AECD6D5-EA30-485F-810B-085050BAA30E}"/>
  </hyperlinks>
  <pageMargins left="0.7" right="0.7" top="0.75" bottom="0.75" header="0.3" footer="0.3"/>
  <pageSetup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53CBD-F01F-4642-82A5-D23980C3E2FF}">
  <dimension ref="A1:AP148"/>
  <sheetViews>
    <sheetView workbookViewId="0">
      <selection activeCell="I24" sqref="I24"/>
    </sheetView>
  </sheetViews>
  <sheetFormatPr defaultRowHeight="14.5" x14ac:dyDescent="0.35"/>
  <cols>
    <col min="1" max="1" width="10.453125" customWidth="1"/>
    <col min="2" max="2" width="9.453125" style="7" bestFit="1" customWidth="1"/>
    <col min="3" max="3" width="5" style="7" bestFit="1" customWidth="1"/>
    <col min="4" max="4" width="7.1796875" style="5" bestFit="1" customWidth="1"/>
    <col min="5" max="5" width="8.7265625" style="6"/>
    <col min="6" max="6" width="27.81640625" style="6" bestFit="1" customWidth="1"/>
    <col min="7" max="7" width="8.7265625" style="8"/>
    <col min="8" max="8" width="6.81640625" style="8" customWidth="1"/>
    <col min="9" max="10" width="8.7265625" style="8"/>
    <col min="11" max="11" width="9.54296875" style="8" bestFit="1" customWidth="1"/>
    <col min="17" max="17" width="8.26953125" style="4" bestFit="1" customWidth="1"/>
    <col min="18" max="18" width="22" bestFit="1" customWidth="1"/>
  </cols>
  <sheetData>
    <row r="1" spans="1:42" ht="26" x14ac:dyDescent="0.65">
      <c r="A1" s="176" t="s">
        <v>239</v>
      </c>
      <c r="B1" s="151"/>
      <c r="C1" s="15"/>
      <c r="D1" s="152"/>
      <c r="E1" s="152"/>
      <c r="F1" s="16"/>
      <c r="G1" s="16"/>
      <c r="H1" s="16"/>
      <c r="I1" s="16"/>
      <c r="J1" s="16"/>
      <c r="K1" s="16"/>
      <c r="L1" s="16"/>
      <c r="M1" s="16"/>
      <c r="N1" s="16"/>
      <c r="O1" s="16"/>
      <c r="P1" s="59"/>
      <c r="Q1" s="16"/>
      <c r="R1" s="16"/>
      <c r="S1" s="16"/>
      <c r="T1" s="16"/>
      <c r="U1" s="16"/>
      <c r="V1" s="16"/>
      <c r="W1" s="16"/>
    </row>
    <row r="2" spans="1:42" s="128" customFormat="1" ht="19.5" customHeight="1" x14ac:dyDescent="0.35">
      <c r="A2" s="135" t="s">
        <v>196</v>
      </c>
      <c r="B2" s="153"/>
      <c r="C2" s="153"/>
      <c r="D2" s="153"/>
      <c r="E2" s="153"/>
      <c r="F2" s="153"/>
      <c r="G2" s="153"/>
      <c r="H2" s="153"/>
      <c r="I2" s="153"/>
      <c r="J2" s="153"/>
      <c r="K2" s="153"/>
      <c r="L2" s="153"/>
      <c r="M2" s="153"/>
      <c r="N2" s="153"/>
      <c r="O2" s="153"/>
      <c r="P2" s="153"/>
      <c r="Q2" s="153"/>
      <c r="R2" s="153"/>
      <c r="S2" s="153"/>
      <c r="T2" s="153"/>
      <c r="U2" s="153"/>
      <c r="V2" s="153"/>
      <c r="W2" s="153"/>
      <c r="X2" s="127"/>
      <c r="Y2" s="127"/>
      <c r="Z2" s="127"/>
      <c r="AA2" s="127"/>
      <c r="AB2" s="127"/>
      <c r="AC2" s="127"/>
      <c r="AD2" s="127"/>
      <c r="AE2" s="127"/>
      <c r="AF2" s="127"/>
      <c r="AG2" s="127"/>
      <c r="AH2" s="127"/>
      <c r="AI2" s="127"/>
      <c r="AJ2" s="127"/>
      <c r="AK2" s="127"/>
      <c r="AL2" s="127"/>
      <c r="AM2" s="127"/>
      <c r="AN2" s="127"/>
      <c r="AO2" s="127"/>
      <c r="AP2" s="127"/>
    </row>
    <row r="3" spans="1:42" s="127" customFormat="1" ht="19.5" customHeight="1" x14ac:dyDescent="0.35">
      <c r="A3" s="169" t="s">
        <v>197</v>
      </c>
      <c r="B3" s="153"/>
      <c r="C3" s="153"/>
      <c r="D3" s="153"/>
      <c r="E3" s="153"/>
      <c r="F3" s="153"/>
      <c r="G3" s="153"/>
      <c r="H3" s="153"/>
      <c r="I3" s="153"/>
      <c r="J3" s="153"/>
      <c r="K3" s="153"/>
      <c r="L3" s="153"/>
      <c r="M3" s="153"/>
      <c r="N3" s="153"/>
      <c r="O3" s="153"/>
      <c r="P3" s="153"/>
      <c r="Q3" s="153"/>
      <c r="R3" s="153"/>
      <c r="S3" s="153"/>
      <c r="T3" s="153"/>
      <c r="U3" s="153"/>
      <c r="V3" s="153"/>
      <c r="W3" s="153"/>
    </row>
    <row r="4" spans="1:42" s="127" customFormat="1" ht="19.5" customHeight="1" x14ac:dyDescent="0.35">
      <c r="A4" s="169"/>
      <c r="B4" s="153"/>
      <c r="C4" s="153"/>
      <c r="D4" s="153"/>
      <c r="E4" s="153"/>
      <c r="F4" s="153"/>
      <c r="G4" s="153"/>
      <c r="H4" s="153"/>
      <c r="I4" s="153"/>
      <c r="J4" s="153"/>
      <c r="K4" s="153"/>
      <c r="L4" s="153"/>
      <c r="M4" s="153"/>
      <c r="N4" s="153"/>
      <c r="O4" s="153"/>
      <c r="P4" s="153"/>
      <c r="Q4" s="153"/>
      <c r="R4" s="153"/>
      <c r="S4" s="153"/>
      <c r="T4" s="153"/>
      <c r="U4" s="153"/>
      <c r="V4" s="153"/>
      <c r="W4" s="153"/>
    </row>
    <row r="5" spans="1:42" s="129" customFormat="1" ht="39" customHeight="1" x14ac:dyDescent="0.35">
      <c r="A5" s="298" t="s">
        <v>246</v>
      </c>
      <c r="B5" s="298"/>
      <c r="C5" s="298"/>
      <c r="D5" s="298"/>
      <c r="E5" s="298"/>
      <c r="F5" s="298"/>
      <c r="G5" s="298"/>
      <c r="H5" s="298"/>
      <c r="I5" s="298"/>
      <c r="J5" s="298"/>
      <c r="K5" s="298"/>
      <c r="L5" s="298"/>
      <c r="M5" s="298"/>
      <c r="N5" s="298"/>
      <c r="O5" s="298"/>
      <c r="P5" s="298"/>
      <c r="Q5" s="298"/>
      <c r="R5" s="298"/>
      <c r="S5" s="136"/>
      <c r="T5" s="136"/>
      <c r="U5" s="136"/>
      <c r="V5" s="136"/>
      <c r="W5" s="136"/>
    </row>
    <row r="6" spans="1:42" s="129" customFormat="1" ht="32.25" customHeight="1" x14ac:dyDescent="0.35">
      <c r="A6" s="279" t="s">
        <v>247</v>
      </c>
      <c r="B6" s="279"/>
      <c r="C6" s="279"/>
      <c r="D6" s="279"/>
      <c r="E6" s="279"/>
      <c r="F6" s="279"/>
      <c r="G6" s="279"/>
      <c r="H6" s="279"/>
      <c r="I6" s="279"/>
      <c r="J6" s="279"/>
      <c r="K6" s="279"/>
      <c r="L6" s="279"/>
      <c r="M6" s="279"/>
      <c r="N6" s="279"/>
      <c r="O6" s="279"/>
      <c r="P6" s="279"/>
      <c r="Q6" s="279"/>
      <c r="R6" s="279"/>
      <c r="S6" s="136"/>
      <c r="T6" s="136"/>
      <c r="U6" s="136"/>
      <c r="V6" s="136"/>
      <c r="W6" s="136"/>
    </row>
    <row r="7" spans="1:42" s="129" customFormat="1" ht="32.25" customHeight="1" x14ac:dyDescent="0.35">
      <c r="A7" s="279" t="s">
        <v>248</v>
      </c>
      <c r="B7" s="279"/>
      <c r="C7" s="279"/>
      <c r="D7" s="279"/>
      <c r="E7" s="279"/>
      <c r="F7" s="279"/>
      <c r="G7" s="279"/>
      <c r="H7" s="279"/>
      <c r="I7" s="279"/>
      <c r="J7" s="279"/>
      <c r="K7" s="279"/>
      <c r="L7" s="279"/>
      <c r="M7" s="279"/>
      <c r="N7" s="279"/>
      <c r="O7" s="279"/>
      <c r="P7" s="279"/>
      <c r="Q7" s="279"/>
      <c r="R7" s="279"/>
      <c r="S7" s="136"/>
      <c r="T7" s="136"/>
      <c r="U7" s="136"/>
      <c r="V7" s="136"/>
      <c r="W7" s="136"/>
    </row>
    <row r="8" spans="1:42" s="129" customFormat="1" ht="19.5" customHeight="1" x14ac:dyDescent="0.35">
      <c r="A8" s="136" t="s">
        <v>249</v>
      </c>
      <c r="B8" s="136"/>
      <c r="C8" s="136"/>
      <c r="D8" s="136"/>
      <c r="E8" s="136"/>
      <c r="F8" s="136"/>
      <c r="G8" s="155"/>
      <c r="H8" s="136"/>
      <c r="I8" s="136"/>
      <c r="J8" s="136"/>
      <c r="K8" s="136"/>
      <c r="L8" s="136"/>
      <c r="M8" s="136"/>
      <c r="N8" s="136"/>
      <c r="O8" s="136"/>
      <c r="P8" s="136"/>
      <c r="Q8" s="136"/>
      <c r="R8" s="136"/>
      <c r="S8" s="136"/>
      <c r="T8" s="136"/>
      <c r="U8" s="136"/>
      <c r="V8" s="136"/>
      <c r="W8" s="136"/>
    </row>
    <row r="9" spans="1:42" s="129" customFormat="1" ht="19.5" customHeight="1" x14ac:dyDescent="0.35">
      <c r="A9" s="136" t="s">
        <v>26</v>
      </c>
      <c r="B9" s="136"/>
      <c r="C9" s="136"/>
      <c r="D9" s="136"/>
      <c r="E9" s="136"/>
      <c r="F9" s="136"/>
      <c r="G9" s="155"/>
      <c r="H9" s="136"/>
      <c r="I9" s="136"/>
      <c r="J9" s="136"/>
      <c r="K9" s="136"/>
      <c r="L9" s="136"/>
      <c r="M9" s="136"/>
      <c r="N9" s="136"/>
      <c r="O9" s="136"/>
      <c r="P9" s="136"/>
      <c r="Q9" s="136"/>
      <c r="R9" s="136"/>
      <c r="S9" s="136"/>
      <c r="T9" s="136"/>
      <c r="U9" s="136"/>
      <c r="V9" s="136"/>
      <c r="W9" s="136"/>
    </row>
    <row r="10" spans="1:42" s="129" customFormat="1" ht="19.5" customHeight="1" x14ac:dyDescent="0.35">
      <c r="A10" s="136" t="s">
        <v>166</v>
      </c>
      <c r="B10" s="136"/>
      <c r="C10" s="136"/>
      <c r="D10" s="136"/>
      <c r="E10" s="136"/>
      <c r="F10" s="136"/>
      <c r="G10" s="155"/>
      <c r="H10" s="136"/>
      <c r="I10" s="136"/>
      <c r="J10" s="136"/>
      <c r="K10" s="136"/>
      <c r="L10" s="136"/>
      <c r="M10" s="136"/>
      <c r="N10" s="136"/>
      <c r="O10" s="136"/>
      <c r="P10" s="136"/>
      <c r="Q10" s="136"/>
      <c r="R10" s="136"/>
      <c r="S10" s="136"/>
      <c r="T10" s="136"/>
      <c r="U10" s="136"/>
      <c r="V10" s="136"/>
      <c r="W10" s="136"/>
    </row>
    <row r="11" spans="1:42" s="129" customFormat="1" ht="19.5" customHeight="1" x14ac:dyDescent="0.35">
      <c r="A11" s="136" t="s">
        <v>25</v>
      </c>
      <c r="B11" s="136"/>
      <c r="C11" s="136"/>
      <c r="D11" s="136"/>
      <c r="E11" s="136"/>
      <c r="F11" s="136"/>
      <c r="G11" s="155"/>
      <c r="H11" s="136"/>
      <c r="I11" s="136"/>
      <c r="J11" s="136"/>
      <c r="K11" s="136"/>
      <c r="L11" s="136"/>
      <c r="M11" s="136"/>
      <c r="N11" s="136"/>
      <c r="O11" s="136"/>
      <c r="P11" s="136"/>
      <c r="Q11" s="136"/>
      <c r="R11" s="136"/>
      <c r="S11" s="136"/>
      <c r="T11" s="136"/>
      <c r="U11" s="136"/>
      <c r="V11" s="136"/>
      <c r="W11" s="136"/>
    </row>
    <row r="12" spans="1:42" s="129" customFormat="1" ht="19.5" customHeight="1" x14ac:dyDescent="0.35">
      <c r="A12" s="136" t="s">
        <v>27</v>
      </c>
      <c r="B12" s="136"/>
      <c r="C12" s="136"/>
      <c r="D12" s="136"/>
      <c r="E12" s="136"/>
      <c r="F12" s="136"/>
      <c r="G12" s="155"/>
      <c r="H12" s="136"/>
      <c r="I12" s="136"/>
      <c r="J12" s="136"/>
      <c r="K12" s="136"/>
      <c r="L12" s="136"/>
      <c r="M12" s="136"/>
      <c r="N12" s="136"/>
      <c r="O12" s="136"/>
      <c r="P12" s="170" t="s">
        <v>250</v>
      </c>
      <c r="Q12" s="136"/>
      <c r="R12" s="136"/>
      <c r="S12" s="136"/>
      <c r="T12" s="136"/>
      <c r="U12" s="136"/>
      <c r="V12" s="136"/>
      <c r="W12" s="136"/>
    </row>
    <row r="13" spans="1:42" s="129" customFormat="1" ht="19.5" customHeight="1" thickBot="1" x14ac:dyDescent="0.4">
      <c r="A13" s="136"/>
      <c r="B13" s="136"/>
      <c r="C13" s="136"/>
      <c r="D13" s="136"/>
      <c r="E13" s="136"/>
      <c r="F13" s="136"/>
      <c r="G13" s="155"/>
      <c r="H13" s="136"/>
      <c r="I13" s="136"/>
      <c r="J13" s="136"/>
      <c r="K13" s="136"/>
      <c r="L13" s="136"/>
      <c r="M13" s="136"/>
      <c r="N13" s="136"/>
      <c r="O13" s="136"/>
      <c r="P13" s="170"/>
      <c r="Q13" s="136"/>
      <c r="R13" s="136"/>
      <c r="S13" s="136"/>
      <c r="T13" s="136"/>
      <c r="U13" s="136"/>
      <c r="V13" s="136"/>
      <c r="W13" s="136"/>
    </row>
    <row r="14" spans="1:42" s="3" customFormat="1" ht="33.5" thickBot="1" x14ac:dyDescent="0.4">
      <c r="A14" s="150" t="s">
        <v>242</v>
      </c>
      <c r="B14" s="42" t="s">
        <v>29</v>
      </c>
      <c r="C14" s="42" t="s">
        <v>0</v>
      </c>
      <c r="D14" s="42" t="s">
        <v>30</v>
      </c>
      <c r="E14" s="42" t="s">
        <v>31</v>
      </c>
      <c r="F14" s="138" t="s">
        <v>32</v>
      </c>
      <c r="G14" s="42" t="s">
        <v>33</v>
      </c>
      <c r="H14" s="42" t="s">
        <v>34</v>
      </c>
      <c r="I14" s="42" t="s">
        <v>35</v>
      </c>
      <c r="J14" s="43" t="s">
        <v>36</v>
      </c>
      <c r="K14" s="44" t="s">
        <v>37</v>
      </c>
      <c r="L14" s="139" t="s">
        <v>38</v>
      </c>
      <c r="M14" s="140" t="s">
        <v>126</v>
      </c>
      <c r="N14" s="15"/>
      <c r="O14" s="15"/>
      <c r="P14" s="171" t="s">
        <v>30</v>
      </c>
      <c r="Q14" s="42" t="s">
        <v>31</v>
      </c>
      <c r="R14" s="138" t="s">
        <v>32</v>
      </c>
      <c r="S14" s="42" t="s">
        <v>33</v>
      </c>
      <c r="T14" s="42" t="s">
        <v>34</v>
      </c>
      <c r="U14" s="42" t="s">
        <v>35</v>
      </c>
      <c r="V14" s="43" t="s">
        <v>36</v>
      </c>
      <c r="W14" s="172" t="s">
        <v>198</v>
      </c>
    </row>
    <row r="15" spans="1:42" ht="16.5" x14ac:dyDescent="0.45">
      <c r="A15" s="141"/>
      <c r="B15" s="45"/>
      <c r="C15" s="46"/>
      <c r="D15" s="47" t="s">
        <v>127</v>
      </c>
      <c r="E15" s="48">
        <v>1610</v>
      </c>
      <c r="F15" s="48" t="s">
        <v>121</v>
      </c>
      <c r="G15" s="49" t="s">
        <v>41</v>
      </c>
      <c r="H15" s="49">
        <v>4</v>
      </c>
      <c r="I15" s="57">
        <v>4</v>
      </c>
      <c r="J15" s="142">
        <f>$H15*$I15</f>
        <v>16</v>
      </c>
      <c r="K15" s="280">
        <f>J40/I40</f>
        <v>4</v>
      </c>
      <c r="L15" s="282"/>
      <c r="M15" s="295">
        <f>(J40+J66)/(I40+I66)</f>
        <v>3.8714285714285714</v>
      </c>
      <c r="N15" s="16"/>
      <c r="O15" s="16"/>
      <c r="P15" s="173" t="s">
        <v>127</v>
      </c>
      <c r="Q15" s="48">
        <v>2325</v>
      </c>
      <c r="R15" s="48" t="s">
        <v>67</v>
      </c>
      <c r="S15" s="49" t="s">
        <v>41</v>
      </c>
      <c r="T15" s="49">
        <v>4</v>
      </c>
      <c r="U15" s="49">
        <v>3</v>
      </c>
      <c r="V15" s="147">
        <f>$T15*$U15</f>
        <v>12</v>
      </c>
      <c r="W15" s="300">
        <f>V31/U31</f>
        <v>4</v>
      </c>
    </row>
    <row r="16" spans="1:42" ht="16.5" x14ac:dyDescent="0.45">
      <c r="A16" s="141"/>
      <c r="B16" s="45"/>
      <c r="C16" s="46"/>
      <c r="D16" s="47"/>
      <c r="E16" s="48">
        <v>1615</v>
      </c>
      <c r="F16" s="48" t="s">
        <v>122</v>
      </c>
      <c r="G16" s="49"/>
      <c r="H16" s="49"/>
      <c r="I16" s="57"/>
      <c r="J16" s="142"/>
      <c r="K16" s="280"/>
      <c r="L16" s="282"/>
      <c r="M16" s="296"/>
      <c r="N16" s="16"/>
      <c r="O16" s="16"/>
      <c r="P16" s="174"/>
      <c r="Q16" s="51">
        <v>2420</v>
      </c>
      <c r="R16" s="51" t="s">
        <v>68</v>
      </c>
      <c r="S16" s="57"/>
      <c r="T16" s="57"/>
      <c r="U16" s="57"/>
      <c r="V16" s="148">
        <f t="shared" ref="V16:V30" si="0">$T16*$U16</f>
        <v>0</v>
      </c>
      <c r="W16" s="301"/>
    </row>
    <row r="17" spans="1:23" ht="16.5" x14ac:dyDescent="0.45">
      <c r="A17" s="143"/>
      <c r="B17" s="45"/>
      <c r="C17" s="46"/>
      <c r="D17" s="12"/>
      <c r="E17" s="51">
        <v>2325</v>
      </c>
      <c r="F17" s="51" t="s">
        <v>67</v>
      </c>
      <c r="G17" s="49"/>
      <c r="H17" s="57"/>
      <c r="I17" s="57"/>
      <c r="J17" s="142">
        <f t="shared" ref="J17:J39" si="1">$H17*$I17</f>
        <v>0</v>
      </c>
      <c r="K17" s="280"/>
      <c r="L17" s="282"/>
      <c r="M17" s="296"/>
      <c r="N17" s="16"/>
      <c r="O17" s="16"/>
      <c r="P17" s="174" t="s">
        <v>199</v>
      </c>
      <c r="Q17" s="51">
        <v>3100</v>
      </c>
      <c r="R17" s="51" t="s">
        <v>192</v>
      </c>
      <c r="S17" s="57"/>
      <c r="T17" s="57"/>
      <c r="U17" s="57"/>
      <c r="V17" s="148">
        <f t="shared" si="0"/>
        <v>0</v>
      </c>
      <c r="W17" s="301"/>
    </row>
    <row r="18" spans="1:23" ht="16.5" x14ac:dyDescent="0.45">
      <c r="A18" s="143"/>
      <c r="B18" s="45"/>
      <c r="C18" s="46"/>
      <c r="D18" s="12"/>
      <c r="E18" s="51">
        <v>2420</v>
      </c>
      <c r="F18" s="51" t="s">
        <v>68</v>
      </c>
      <c r="G18" s="49"/>
      <c r="H18" s="57"/>
      <c r="I18" s="57"/>
      <c r="J18" s="142">
        <f t="shared" si="1"/>
        <v>0</v>
      </c>
      <c r="K18" s="280"/>
      <c r="L18" s="282"/>
      <c r="M18" s="296"/>
      <c r="N18" s="16"/>
      <c r="O18" s="16"/>
      <c r="P18" s="174" t="s">
        <v>123</v>
      </c>
      <c r="Q18" s="51">
        <v>1210</v>
      </c>
      <c r="R18" s="51" t="s">
        <v>60</v>
      </c>
      <c r="S18" s="57"/>
      <c r="T18" s="57"/>
      <c r="U18" s="57"/>
      <c r="V18" s="148">
        <f t="shared" si="0"/>
        <v>0</v>
      </c>
      <c r="W18" s="301"/>
    </row>
    <row r="19" spans="1:23" ht="16.5" x14ac:dyDescent="0.45">
      <c r="A19" s="143"/>
      <c r="B19" s="45"/>
      <c r="C19" s="46"/>
      <c r="D19" s="12" t="s">
        <v>199</v>
      </c>
      <c r="E19" s="51">
        <v>3100</v>
      </c>
      <c r="F19" s="51" t="s">
        <v>192</v>
      </c>
      <c r="G19" s="49"/>
      <c r="H19" s="57"/>
      <c r="I19" s="57"/>
      <c r="J19" s="142">
        <f t="shared" si="1"/>
        <v>0</v>
      </c>
      <c r="K19" s="280"/>
      <c r="L19" s="282"/>
      <c r="M19" s="296"/>
      <c r="N19" s="16"/>
      <c r="O19" s="16"/>
      <c r="P19" s="174"/>
      <c r="Q19" s="51">
        <v>1215</v>
      </c>
      <c r="R19" s="51" t="s">
        <v>61</v>
      </c>
      <c r="S19" s="57"/>
      <c r="T19" s="57"/>
      <c r="U19" s="57"/>
      <c r="V19" s="148">
        <f t="shared" si="0"/>
        <v>0</v>
      </c>
      <c r="W19" s="301"/>
    </row>
    <row r="20" spans="1:23" ht="16.5" x14ac:dyDescent="0.45">
      <c r="A20" s="143"/>
      <c r="B20" s="45"/>
      <c r="C20" s="46"/>
      <c r="D20" s="12" t="s">
        <v>123</v>
      </c>
      <c r="E20" s="53">
        <v>1208</v>
      </c>
      <c r="F20" s="53" t="s">
        <v>64</v>
      </c>
      <c r="G20" s="49"/>
      <c r="H20" s="57"/>
      <c r="I20" s="57"/>
      <c r="J20" s="142">
        <f t="shared" si="1"/>
        <v>0</v>
      </c>
      <c r="K20" s="280"/>
      <c r="L20" s="282"/>
      <c r="M20" s="296"/>
      <c r="N20" s="16"/>
      <c r="O20" s="16"/>
      <c r="P20" s="174"/>
      <c r="Q20" s="51">
        <v>1220</v>
      </c>
      <c r="R20" s="51" t="s">
        <v>62</v>
      </c>
      <c r="S20" s="57"/>
      <c r="T20" s="57"/>
      <c r="U20" s="57"/>
      <c r="V20" s="148">
        <f t="shared" si="0"/>
        <v>0</v>
      </c>
      <c r="W20" s="301"/>
    </row>
    <row r="21" spans="1:23" ht="16.5" x14ac:dyDescent="0.45">
      <c r="A21" s="143"/>
      <c r="B21" s="45"/>
      <c r="C21" s="46"/>
      <c r="D21" s="13"/>
      <c r="E21" s="51">
        <v>1210</v>
      </c>
      <c r="F21" s="51" t="s">
        <v>60</v>
      </c>
      <c r="G21" s="49"/>
      <c r="H21" s="57"/>
      <c r="I21" s="57"/>
      <c r="J21" s="142">
        <f t="shared" si="1"/>
        <v>0</v>
      </c>
      <c r="K21" s="280"/>
      <c r="L21" s="282"/>
      <c r="M21" s="296"/>
      <c r="N21" s="16"/>
      <c r="O21" s="16"/>
      <c r="P21" s="174"/>
      <c r="Q21" s="51">
        <v>1225</v>
      </c>
      <c r="R21" s="51" t="s">
        <v>63</v>
      </c>
      <c r="S21" s="57"/>
      <c r="T21" s="57"/>
      <c r="U21" s="57"/>
      <c r="V21" s="148">
        <f t="shared" si="0"/>
        <v>0</v>
      </c>
      <c r="W21" s="301"/>
    </row>
    <row r="22" spans="1:23" ht="16.5" x14ac:dyDescent="0.45">
      <c r="A22" s="143"/>
      <c r="B22" s="45"/>
      <c r="C22" s="46"/>
      <c r="D22" s="12"/>
      <c r="E22" s="51">
        <v>1215</v>
      </c>
      <c r="F22" s="51" t="s">
        <v>61</v>
      </c>
      <c r="G22" s="49"/>
      <c r="H22" s="57"/>
      <c r="I22" s="57"/>
      <c r="J22" s="142">
        <f t="shared" si="1"/>
        <v>0</v>
      </c>
      <c r="K22" s="280"/>
      <c r="L22" s="282"/>
      <c r="M22" s="296"/>
      <c r="N22" s="16"/>
      <c r="O22" s="16"/>
      <c r="P22" s="174"/>
      <c r="Q22" s="51">
        <v>2310</v>
      </c>
      <c r="R22" s="51" t="s">
        <v>73</v>
      </c>
      <c r="S22" s="57"/>
      <c r="T22" s="57"/>
      <c r="U22" s="57"/>
      <c r="V22" s="148">
        <f t="shared" si="0"/>
        <v>0</v>
      </c>
      <c r="W22" s="301"/>
    </row>
    <row r="23" spans="1:23" ht="16.5" x14ac:dyDescent="0.45">
      <c r="A23" s="143"/>
      <c r="B23" s="45"/>
      <c r="C23" s="46"/>
      <c r="D23" s="12"/>
      <c r="E23" s="51">
        <v>1220</v>
      </c>
      <c r="F23" s="51" t="s">
        <v>62</v>
      </c>
      <c r="G23" s="49"/>
      <c r="H23" s="57"/>
      <c r="I23" s="57"/>
      <c r="J23" s="142">
        <f t="shared" si="1"/>
        <v>0</v>
      </c>
      <c r="K23" s="280"/>
      <c r="L23" s="282"/>
      <c r="M23" s="296"/>
      <c r="N23" s="16"/>
      <c r="O23" s="16"/>
      <c r="P23" s="174"/>
      <c r="Q23" s="51">
        <v>2315</v>
      </c>
      <c r="R23" s="51" t="s">
        <v>74</v>
      </c>
      <c r="S23" s="57"/>
      <c r="T23" s="57"/>
      <c r="U23" s="57"/>
      <c r="V23" s="148">
        <f t="shared" si="0"/>
        <v>0</v>
      </c>
      <c r="W23" s="301"/>
    </row>
    <row r="24" spans="1:23" ht="16.5" x14ac:dyDescent="0.45">
      <c r="A24" s="143"/>
      <c r="B24" s="45"/>
      <c r="C24" s="46"/>
      <c r="D24" s="12"/>
      <c r="E24" s="51">
        <v>1225</v>
      </c>
      <c r="F24" s="51" t="s">
        <v>63</v>
      </c>
      <c r="G24" s="49"/>
      <c r="H24" s="57"/>
      <c r="I24" s="57"/>
      <c r="J24" s="142">
        <f t="shared" si="1"/>
        <v>0</v>
      </c>
      <c r="K24" s="280"/>
      <c r="L24" s="282"/>
      <c r="M24" s="296"/>
      <c r="N24" s="16"/>
      <c r="O24" s="16"/>
      <c r="P24" s="174"/>
      <c r="Q24" s="51">
        <v>2320</v>
      </c>
      <c r="R24" s="51" t="s">
        <v>75</v>
      </c>
      <c r="S24" s="57"/>
      <c r="T24" s="57"/>
      <c r="U24" s="57"/>
      <c r="V24" s="148">
        <f t="shared" si="0"/>
        <v>0</v>
      </c>
      <c r="W24" s="301"/>
    </row>
    <row r="25" spans="1:23" ht="16.5" x14ac:dyDescent="0.45">
      <c r="A25" s="143"/>
      <c r="B25" s="45"/>
      <c r="C25" s="46"/>
      <c r="D25" s="12"/>
      <c r="E25" s="53">
        <v>2308</v>
      </c>
      <c r="F25" s="53" t="s">
        <v>72</v>
      </c>
      <c r="G25" s="49"/>
      <c r="H25" s="57"/>
      <c r="I25" s="57"/>
      <c r="J25" s="142">
        <f t="shared" si="1"/>
        <v>0</v>
      </c>
      <c r="K25" s="280"/>
      <c r="L25" s="282"/>
      <c r="M25" s="296"/>
      <c r="N25" s="16"/>
      <c r="O25" s="16"/>
      <c r="P25" s="174"/>
      <c r="Q25" s="51">
        <v>2325</v>
      </c>
      <c r="R25" s="51" t="s">
        <v>76</v>
      </c>
      <c r="S25" s="57"/>
      <c r="T25" s="57"/>
      <c r="U25" s="57"/>
      <c r="V25" s="148">
        <f t="shared" si="0"/>
        <v>0</v>
      </c>
      <c r="W25" s="301"/>
    </row>
    <row r="26" spans="1:23" ht="16.5" x14ac:dyDescent="0.45">
      <c r="A26" s="143"/>
      <c r="B26" s="45"/>
      <c r="C26" s="46"/>
      <c r="D26" s="12"/>
      <c r="E26" s="51">
        <v>2310</v>
      </c>
      <c r="F26" s="51" t="s">
        <v>73</v>
      </c>
      <c r="G26" s="49"/>
      <c r="H26" s="57"/>
      <c r="I26" s="57"/>
      <c r="J26" s="142">
        <f t="shared" si="1"/>
        <v>0</v>
      </c>
      <c r="K26" s="280"/>
      <c r="L26" s="282"/>
      <c r="M26" s="296"/>
      <c r="N26" s="16"/>
      <c r="O26" s="16"/>
      <c r="P26" s="174" t="s">
        <v>124</v>
      </c>
      <c r="Q26" s="51">
        <v>2010</v>
      </c>
      <c r="R26" s="51" t="s">
        <v>78</v>
      </c>
      <c r="S26" s="57"/>
      <c r="T26" s="57"/>
      <c r="U26" s="57"/>
      <c r="V26" s="148">
        <f t="shared" si="0"/>
        <v>0</v>
      </c>
      <c r="W26" s="301"/>
    </row>
    <row r="27" spans="1:23" ht="16.5" x14ac:dyDescent="0.45">
      <c r="A27" s="143"/>
      <c r="B27" s="45"/>
      <c r="C27" s="46"/>
      <c r="D27" s="12"/>
      <c r="E27" s="51">
        <v>2315</v>
      </c>
      <c r="F27" s="51" t="s">
        <v>74</v>
      </c>
      <c r="G27" s="49"/>
      <c r="H27" s="57"/>
      <c r="I27" s="57"/>
      <c r="J27" s="142">
        <f t="shared" si="1"/>
        <v>0</v>
      </c>
      <c r="K27" s="280"/>
      <c r="L27" s="282"/>
      <c r="M27" s="296"/>
      <c r="N27" s="16"/>
      <c r="O27" s="16"/>
      <c r="P27" s="174"/>
      <c r="Q27" s="51">
        <v>2015</v>
      </c>
      <c r="R27" s="51" t="s">
        <v>79</v>
      </c>
      <c r="S27" s="57"/>
      <c r="T27" s="57"/>
      <c r="U27" s="57"/>
      <c r="V27" s="148">
        <f t="shared" si="0"/>
        <v>0</v>
      </c>
      <c r="W27" s="301"/>
    </row>
    <row r="28" spans="1:23" ht="16.5" x14ac:dyDescent="0.45">
      <c r="A28" s="143"/>
      <c r="B28" s="45"/>
      <c r="C28" s="46"/>
      <c r="D28" s="12"/>
      <c r="E28" s="53">
        <v>2320</v>
      </c>
      <c r="F28" s="53" t="s">
        <v>75</v>
      </c>
      <c r="G28" s="49"/>
      <c r="H28" s="57"/>
      <c r="I28" s="57"/>
      <c r="J28" s="142">
        <f t="shared" si="1"/>
        <v>0</v>
      </c>
      <c r="K28" s="280"/>
      <c r="L28" s="282"/>
      <c r="M28" s="296"/>
      <c r="N28" s="16"/>
      <c r="O28" s="16"/>
      <c r="P28" s="174" t="s">
        <v>125</v>
      </c>
      <c r="Q28" s="51">
        <v>1070</v>
      </c>
      <c r="R28" s="51" t="s">
        <v>189</v>
      </c>
      <c r="S28" s="57"/>
      <c r="T28" s="57"/>
      <c r="U28" s="57"/>
      <c r="V28" s="148">
        <f t="shared" si="0"/>
        <v>0</v>
      </c>
      <c r="W28" s="301"/>
    </row>
    <row r="29" spans="1:23" ht="16.5" x14ac:dyDescent="0.45">
      <c r="A29" s="143"/>
      <c r="B29" s="45"/>
      <c r="C29" s="46"/>
      <c r="D29" s="12"/>
      <c r="E29" s="53">
        <v>2325</v>
      </c>
      <c r="F29" s="53" t="s">
        <v>76</v>
      </c>
      <c r="G29" s="49"/>
      <c r="H29" s="57"/>
      <c r="I29" s="57"/>
      <c r="J29" s="142">
        <f t="shared" si="1"/>
        <v>0</v>
      </c>
      <c r="K29" s="280"/>
      <c r="L29" s="282"/>
      <c r="M29" s="296"/>
      <c r="N29" s="16"/>
      <c r="O29" s="16"/>
      <c r="P29" s="174"/>
      <c r="Q29" s="51">
        <v>1210</v>
      </c>
      <c r="R29" s="51" t="s">
        <v>83</v>
      </c>
      <c r="S29" s="57"/>
      <c r="T29" s="57"/>
      <c r="U29" s="57"/>
      <c r="V29" s="148">
        <f t="shared" si="0"/>
        <v>0</v>
      </c>
      <c r="W29" s="301"/>
    </row>
    <row r="30" spans="1:23" ht="16.5" x14ac:dyDescent="0.45">
      <c r="A30" s="143"/>
      <c r="B30" s="45"/>
      <c r="C30" s="46"/>
      <c r="D30" s="12" t="s">
        <v>124</v>
      </c>
      <c r="E30" s="53">
        <v>1500</v>
      </c>
      <c r="F30" s="53" t="s">
        <v>173</v>
      </c>
      <c r="G30" s="49"/>
      <c r="H30" s="57"/>
      <c r="I30" s="57"/>
      <c r="J30" s="142">
        <f t="shared" si="1"/>
        <v>0</v>
      </c>
      <c r="K30" s="280"/>
      <c r="L30" s="282"/>
      <c r="M30" s="296"/>
      <c r="N30" s="16"/>
      <c r="O30" s="16"/>
      <c r="P30" s="174" t="s">
        <v>42</v>
      </c>
      <c r="Q30" s="51">
        <v>3015</v>
      </c>
      <c r="R30" s="51" t="s">
        <v>177</v>
      </c>
      <c r="S30" s="57"/>
      <c r="T30" s="57"/>
      <c r="U30" s="57"/>
      <c r="V30" s="148">
        <f t="shared" si="0"/>
        <v>0</v>
      </c>
      <c r="W30" s="301"/>
    </row>
    <row r="31" spans="1:23" ht="17" thickBot="1" x14ac:dyDescent="0.5">
      <c r="A31" s="143"/>
      <c r="B31" s="45"/>
      <c r="C31" s="46"/>
      <c r="D31" s="13"/>
      <c r="E31" s="51">
        <v>2010</v>
      </c>
      <c r="F31" s="51" t="s">
        <v>78</v>
      </c>
      <c r="G31" s="49"/>
      <c r="H31" s="57"/>
      <c r="I31" s="57"/>
      <c r="J31" s="142">
        <f t="shared" si="1"/>
        <v>0</v>
      </c>
      <c r="K31" s="280"/>
      <c r="L31" s="282"/>
      <c r="M31" s="296"/>
      <c r="N31" s="16"/>
      <c r="O31" s="16"/>
      <c r="P31" s="314" t="s">
        <v>200</v>
      </c>
      <c r="Q31" s="315"/>
      <c r="R31" s="315"/>
      <c r="S31" s="315"/>
      <c r="T31" s="315"/>
      <c r="U31" s="144">
        <f>SUM(U15:U30)</f>
        <v>3</v>
      </c>
      <c r="V31" s="149">
        <f>SUM(V15:V30)</f>
        <v>12</v>
      </c>
      <c r="W31" s="306"/>
    </row>
    <row r="32" spans="1:23" ht="16.5" x14ac:dyDescent="0.45">
      <c r="A32" s="143"/>
      <c r="B32" s="45"/>
      <c r="C32" s="46"/>
      <c r="D32" s="12"/>
      <c r="E32" s="51">
        <v>2015</v>
      </c>
      <c r="F32" s="51" t="s">
        <v>79</v>
      </c>
      <c r="G32" s="49"/>
      <c r="H32" s="57"/>
      <c r="I32" s="57"/>
      <c r="J32" s="142">
        <f t="shared" si="1"/>
        <v>0</v>
      </c>
      <c r="K32" s="280"/>
      <c r="L32" s="282"/>
      <c r="M32" s="296"/>
      <c r="N32" s="16"/>
      <c r="O32" s="16"/>
      <c r="P32" s="16"/>
      <c r="Q32" s="59"/>
      <c r="R32" s="16"/>
      <c r="S32" s="16"/>
      <c r="T32" s="16"/>
      <c r="U32" s="16"/>
      <c r="V32" s="16"/>
      <c r="W32" s="16"/>
    </row>
    <row r="33" spans="1:23" ht="16.5" x14ac:dyDescent="0.45">
      <c r="A33" s="143"/>
      <c r="B33" s="45"/>
      <c r="C33" s="46"/>
      <c r="D33" s="12"/>
      <c r="E33" s="51">
        <v>2020</v>
      </c>
      <c r="F33" s="51" t="s">
        <v>80</v>
      </c>
      <c r="G33" s="49"/>
      <c r="H33" s="57"/>
      <c r="I33" s="57"/>
      <c r="J33" s="142">
        <f t="shared" si="1"/>
        <v>0</v>
      </c>
      <c r="K33" s="280"/>
      <c r="L33" s="282"/>
      <c r="M33" s="296"/>
      <c r="N33" s="16"/>
      <c r="O33" s="16"/>
      <c r="P33" s="161" t="s">
        <v>251</v>
      </c>
      <c r="Q33" s="166"/>
      <c r="R33" s="161"/>
      <c r="S33" s="161"/>
      <c r="T33" s="16"/>
      <c r="U33" s="16"/>
      <c r="V33" s="16"/>
      <c r="W33" s="16"/>
    </row>
    <row r="34" spans="1:23" ht="16.5" x14ac:dyDescent="0.45">
      <c r="A34" s="143"/>
      <c r="B34" s="45"/>
      <c r="C34" s="46"/>
      <c r="D34" s="12"/>
      <c r="E34" s="51">
        <v>2025</v>
      </c>
      <c r="F34" s="51" t="s">
        <v>81</v>
      </c>
      <c r="G34" s="49"/>
      <c r="H34" s="57"/>
      <c r="I34" s="57"/>
      <c r="J34" s="142">
        <f t="shared" si="1"/>
        <v>0</v>
      </c>
      <c r="K34" s="280"/>
      <c r="L34" s="282"/>
      <c r="M34" s="296"/>
      <c r="N34" s="16"/>
      <c r="O34" s="16"/>
      <c r="P34" s="177" t="s">
        <v>252</v>
      </c>
      <c r="Q34" s="59"/>
      <c r="R34" s="16"/>
      <c r="S34" s="16"/>
      <c r="T34" s="16"/>
      <c r="U34" s="16"/>
      <c r="V34" s="16"/>
      <c r="W34" s="16"/>
    </row>
    <row r="35" spans="1:23" ht="16.5" x14ac:dyDescent="0.45">
      <c r="A35" s="143"/>
      <c r="B35" s="45"/>
      <c r="C35" s="46"/>
      <c r="D35" s="12" t="s">
        <v>125</v>
      </c>
      <c r="E35" s="51">
        <v>1050</v>
      </c>
      <c r="F35" s="51" t="s">
        <v>58</v>
      </c>
      <c r="G35" s="49"/>
      <c r="H35" s="57"/>
      <c r="I35" s="57"/>
      <c r="J35" s="142">
        <f t="shared" si="1"/>
        <v>0</v>
      </c>
      <c r="K35" s="280"/>
      <c r="L35" s="282"/>
      <c r="M35" s="296"/>
      <c r="N35" s="16"/>
      <c r="O35" s="16"/>
      <c r="P35" s="16"/>
      <c r="Q35" s="59"/>
      <c r="R35" s="16"/>
      <c r="S35" s="16"/>
      <c r="T35" s="16"/>
      <c r="U35" s="16"/>
      <c r="V35" s="16"/>
      <c r="W35" s="16"/>
    </row>
    <row r="36" spans="1:23" ht="16.5" x14ac:dyDescent="0.45">
      <c r="A36" s="143"/>
      <c r="B36" s="45"/>
      <c r="C36" s="46"/>
      <c r="D36" s="12"/>
      <c r="E36" s="51">
        <v>1060</v>
      </c>
      <c r="F36" s="51" t="s">
        <v>59</v>
      </c>
      <c r="G36" s="49"/>
      <c r="H36" s="57"/>
      <c r="I36" s="57"/>
      <c r="J36" s="142">
        <f t="shared" si="1"/>
        <v>0</v>
      </c>
      <c r="K36" s="280"/>
      <c r="L36" s="282"/>
      <c r="M36" s="296"/>
      <c r="N36" s="16"/>
      <c r="O36" s="16"/>
      <c r="P36" s="16"/>
      <c r="Q36" s="59"/>
      <c r="R36" s="16"/>
      <c r="S36" s="16"/>
      <c r="T36" s="16"/>
      <c r="U36" s="16"/>
      <c r="V36" s="16"/>
      <c r="W36" s="16"/>
    </row>
    <row r="37" spans="1:23" ht="16.5" x14ac:dyDescent="0.45">
      <c r="A37" s="143"/>
      <c r="B37" s="45"/>
      <c r="C37" s="46"/>
      <c r="D37" s="12"/>
      <c r="E37" s="51">
        <v>1070</v>
      </c>
      <c r="F37" s="51" t="s">
        <v>189</v>
      </c>
      <c r="G37" s="49"/>
      <c r="H37" s="57"/>
      <c r="I37" s="57"/>
      <c r="J37" s="142">
        <f t="shared" si="1"/>
        <v>0</v>
      </c>
      <c r="K37" s="280"/>
      <c r="L37" s="282"/>
      <c r="M37" s="296"/>
      <c r="N37" s="16"/>
      <c r="O37" s="16"/>
      <c r="P37" s="16"/>
      <c r="Q37" s="59"/>
      <c r="R37" s="16"/>
      <c r="S37" s="16"/>
      <c r="T37" s="16"/>
      <c r="U37" s="16"/>
      <c r="V37" s="16"/>
      <c r="W37" s="16"/>
    </row>
    <row r="38" spans="1:23" ht="16.5" x14ac:dyDescent="0.45">
      <c r="A38" s="143"/>
      <c r="B38" s="45"/>
      <c r="C38" s="46"/>
      <c r="D38" s="12"/>
      <c r="E38" s="51">
        <v>1210</v>
      </c>
      <c r="F38" s="51" t="s">
        <v>83</v>
      </c>
      <c r="G38" s="49"/>
      <c r="H38" s="57"/>
      <c r="I38" s="57"/>
      <c r="J38" s="142">
        <f t="shared" si="1"/>
        <v>0</v>
      </c>
      <c r="K38" s="280"/>
      <c r="L38" s="282"/>
      <c r="M38" s="296"/>
      <c r="N38" s="16"/>
      <c r="O38" s="16"/>
      <c r="P38" s="16"/>
      <c r="Q38" s="59"/>
      <c r="R38" s="16"/>
      <c r="S38" s="16"/>
      <c r="T38" s="16"/>
      <c r="U38" s="16"/>
      <c r="V38" s="16"/>
      <c r="W38" s="16"/>
    </row>
    <row r="39" spans="1:23" ht="17" thickBot="1" x14ac:dyDescent="0.5">
      <c r="A39" s="143"/>
      <c r="B39" s="45"/>
      <c r="C39" s="46"/>
      <c r="D39" s="12"/>
      <c r="E39" s="53">
        <v>1220</v>
      </c>
      <c r="F39" s="53" t="s">
        <v>84</v>
      </c>
      <c r="G39" s="49"/>
      <c r="H39" s="57"/>
      <c r="I39" s="57"/>
      <c r="J39" s="142">
        <f t="shared" si="1"/>
        <v>0</v>
      </c>
      <c r="K39" s="281"/>
      <c r="L39" s="282"/>
      <c r="M39" s="296"/>
      <c r="N39" s="16"/>
      <c r="O39" s="16"/>
      <c r="P39" s="16"/>
      <c r="Q39" s="59"/>
      <c r="R39" s="16"/>
      <c r="S39" s="16"/>
      <c r="T39" s="16"/>
      <c r="U39" s="16"/>
      <c r="V39" s="16"/>
      <c r="W39" s="16"/>
    </row>
    <row r="40" spans="1:23" ht="17" thickBot="1" x14ac:dyDescent="0.5">
      <c r="A40" s="286" t="s">
        <v>85</v>
      </c>
      <c r="B40" s="287"/>
      <c r="C40" s="287"/>
      <c r="D40" s="287"/>
      <c r="E40" s="287"/>
      <c r="F40" s="287"/>
      <c r="G40" s="287"/>
      <c r="H40" s="288"/>
      <c r="I40" s="144">
        <f>SUM(I15:I39)</f>
        <v>4</v>
      </c>
      <c r="J40" s="145">
        <f>SUM(J15:J39)</f>
        <v>16</v>
      </c>
      <c r="K40" s="289"/>
      <c r="L40" s="292">
        <f>J66/I66</f>
        <v>3.7000000000000006</v>
      </c>
      <c r="M40" s="296"/>
      <c r="N40" s="16"/>
      <c r="O40" s="16"/>
      <c r="P40" s="16"/>
      <c r="Q40" s="59"/>
      <c r="R40" s="16"/>
      <c r="S40" s="16"/>
      <c r="T40" s="16"/>
      <c r="U40" s="16"/>
      <c r="V40" s="16"/>
      <c r="W40" s="16"/>
    </row>
    <row r="41" spans="1:23" ht="16.5" x14ac:dyDescent="0.45">
      <c r="A41" s="146"/>
      <c r="B41" s="45"/>
      <c r="C41" s="46"/>
      <c r="D41" s="55" t="s">
        <v>86</v>
      </c>
      <c r="E41" s="56">
        <v>1700</v>
      </c>
      <c r="F41" s="56" t="s">
        <v>174</v>
      </c>
      <c r="G41" s="49" t="s">
        <v>45</v>
      </c>
      <c r="H41" s="49">
        <v>3.7</v>
      </c>
      <c r="I41" s="57">
        <v>3</v>
      </c>
      <c r="J41" s="147">
        <f>$H41*$I41</f>
        <v>11.100000000000001</v>
      </c>
      <c r="K41" s="290"/>
      <c r="L41" s="293"/>
      <c r="M41" s="296"/>
      <c r="N41" s="16"/>
      <c r="O41" s="16"/>
      <c r="P41" s="16"/>
      <c r="Q41" s="59"/>
      <c r="R41" s="16"/>
      <c r="S41" s="16"/>
      <c r="T41" s="16"/>
      <c r="U41" s="16"/>
      <c r="V41" s="16"/>
      <c r="W41" s="16"/>
    </row>
    <row r="42" spans="1:23" ht="16.5" x14ac:dyDescent="0.45">
      <c r="A42" s="143"/>
      <c r="B42" s="45"/>
      <c r="C42" s="46"/>
      <c r="D42" s="13" t="s">
        <v>42</v>
      </c>
      <c r="E42" s="53">
        <v>1010</v>
      </c>
      <c r="F42" s="53" t="s">
        <v>87</v>
      </c>
      <c r="G42" s="49"/>
      <c r="H42" s="57"/>
      <c r="I42" s="57"/>
      <c r="J42" s="148">
        <f t="shared" ref="J42:J65" si="2">$H42*$I42</f>
        <v>0</v>
      </c>
      <c r="K42" s="290"/>
      <c r="L42" s="293"/>
      <c r="M42" s="296"/>
      <c r="N42" s="16"/>
      <c r="O42" s="16"/>
      <c r="P42" s="16"/>
      <c r="Q42" s="59"/>
      <c r="R42" s="16"/>
      <c r="S42" s="16"/>
      <c r="T42" s="16"/>
      <c r="U42" s="16"/>
      <c r="V42" s="16"/>
      <c r="W42" s="16"/>
    </row>
    <row r="43" spans="1:23" ht="16.5" x14ac:dyDescent="0.45">
      <c r="A43" s="143"/>
      <c r="B43" s="45"/>
      <c r="C43" s="46"/>
      <c r="D43" s="13"/>
      <c r="E43" s="53">
        <v>2010</v>
      </c>
      <c r="F43" s="53" t="s">
        <v>176</v>
      </c>
      <c r="G43" s="49"/>
      <c r="H43" s="57"/>
      <c r="I43" s="57"/>
      <c r="J43" s="148">
        <f t="shared" si="2"/>
        <v>0</v>
      </c>
      <c r="K43" s="290"/>
      <c r="L43" s="293"/>
      <c r="M43" s="296"/>
      <c r="N43" s="16"/>
      <c r="O43" s="16"/>
      <c r="P43" s="16"/>
      <c r="Q43" s="59"/>
      <c r="R43" s="16"/>
      <c r="S43" s="16"/>
      <c r="T43" s="16"/>
      <c r="U43" s="16"/>
      <c r="V43" s="16"/>
      <c r="W43" s="16"/>
    </row>
    <row r="44" spans="1:23" ht="16.5" x14ac:dyDescent="0.45">
      <c r="A44" s="143"/>
      <c r="B44" s="45"/>
      <c r="C44" s="46"/>
      <c r="D44" s="13"/>
      <c r="E44" s="53">
        <v>3015</v>
      </c>
      <c r="F44" s="53" t="s">
        <v>177</v>
      </c>
      <c r="G44" s="49"/>
      <c r="H44" s="57"/>
      <c r="I44" s="57"/>
      <c r="J44" s="148">
        <f t="shared" si="2"/>
        <v>0</v>
      </c>
      <c r="K44" s="290"/>
      <c r="L44" s="293"/>
      <c r="M44" s="296"/>
      <c r="N44" s="16"/>
      <c r="O44" s="16"/>
      <c r="P44" s="16"/>
      <c r="Q44" s="59"/>
      <c r="R44" s="16"/>
      <c r="S44" s="16"/>
      <c r="T44" s="16"/>
      <c r="U44" s="16"/>
      <c r="V44" s="16"/>
      <c r="W44" s="16"/>
    </row>
    <row r="45" spans="1:23" ht="16.5" x14ac:dyDescent="0.45">
      <c r="A45" s="143"/>
      <c r="B45" s="45"/>
      <c r="C45" s="46"/>
      <c r="D45" s="13"/>
      <c r="E45" s="53"/>
      <c r="F45" s="53" t="s">
        <v>88</v>
      </c>
      <c r="G45" s="49"/>
      <c r="H45" s="57"/>
      <c r="I45" s="57"/>
      <c r="J45" s="148">
        <f t="shared" si="2"/>
        <v>0</v>
      </c>
      <c r="K45" s="290"/>
      <c r="L45" s="293"/>
      <c r="M45" s="296"/>
      <c r="N45" s="16"/>
      <c r="O45" s="16"/>
      <c r="P45" s="16"/>
      <c r="Q45" s="59"/>
      <c r="R45" s="16"/>
      <c r="S45" s="16"/>
      <c r="T45" s="16"/>
      <c r="U45" s="16"/>
      <c r="V45" s="16"/>
      <c r="W45" s="16"/>
    </row>
    <row r="46" spans="1:23" ht="16.5" x14ac:dyDescent="0.45">
      <c r="A46" s="143"/>
      <c r="B46" s="45"/>
      <c r="C46" s="46"/>
      <c r="D46" s="13"/>
      <c r="E46" s="53"/>
      <c r="F46" s="53" t="s">
        <v>88</v>
      </c>
      <c r="G46" s="49"/>
      <c r="H46" s="57"/>
      <c r="I46" s="57"/>
      <c r="J46" s="148">
        <f t="shared" si="2"/>
        <v>0</v>
      </c>
      <c r="K46" s="290"/>
      <c r="L46" s="293"/>
      <c r="M46" s="296"/>
      <c r="N46" s="16"/>
      <c r="O46" s="16"/>
      <c r="P46" s="16"/>
      <c r="Q46" s="59"/>
      <c r="R46" s="16"/>
      <c r="S46" s="16"/>
      <c r="T46" s="16"/>
      <c r="U46" s="16"/>
      <c r="V46" s="16"/>
      <c r="W46" s="16"/>
    </row>
    <row r="47" spans="1:23" ht="16.5" x14ac:dyDescent="0.45">
      <c r="A47" s="143"/>
      <c r="B47" s="45"/>
      <c r="C47" s="46"/>
      <c r="D47" s="13"/>
      <c r="E47" s="53"/>
      <c r="F47" s="53" t="s">
        <v>178</v>
      </c>
      <c r="G47" s="49"/>
      <c r="H47" s="57"/>
      <c r="I47" s="57"/>
      <c r="J47" s="148">
        <f t="shared" si="2"/>
        <v>0</v>
      </c>
      <c r="K47" s="290"/>
      <c r="L47" s="293"/>
      <c r="M47" s="296"/>
      <c r="N47" s="16"/>
      <c r="O47" s="16"/>
      <c r="P47" s="16"/>
      <c r="Q47" s="59"/>
      <c r="R47" s="16"/>
      <c r="S47" s="16"/>
      <c r="T47" s="16"/>
      <c r="U47" s="16"/>
      <c r="V47" s="16"/>
      <c r="W47" s="16"/>
    </row>
    <row r="48" spans="1:23" ht="16.5" x14ac:dyDescent="0.45">
      <c r="A48" s="143"/>
      <c r="B48" s="45"/>
      <c r="C48" s="46"/>
      <c r="D48" s="13"/>
      <c r="E48" s="53"/>
      <c r="F48" s="53" t="s">
        <v>178</v>
      </c>
      <c r="G48" s="49"/>
      <c r="H48" s="57"/>
      <c r="I48" s="57"/>
      <c r="J48" s="148">
        <f t="shared" si="2"/>
        <v>0</v>
      </c>
      <c r="K48" s="290"/>
      <c r="L48" s="293"/>
      <c r="M48" s="296"/>
      <c r="N48" s="16"/>
      <c r="O48" s="16"/>
      <c r="P48" s="16"/>
      <c r="Q48" s="59"/>
      <c r="R48" s="16"/>
      <c r="S48" s="16"/>
      <c r="T48" s="16"/>
      <c r="U48" s="16"/>
      <c r="V48" s="16"/>
      <c r="W48" s="16"/>
    </row>
    <row r="49" spans="1:23" ht="16.5" x14ac:dyDescent="0.45">
      <c r="A49" s="143"/>
      <c r="B49" s="45"/>
      <c r="C49" s="46"/>
      <c r="D49" s="13"/>
      <c r="E49" s="53"/>
      <c r="F49" s="53" t="s">
        <v>89</v>
      </c>
      <c r="G49" s="49"/>
      <c r="H49" s="57"/>
      <c r="I49" s="57"/>
      <c r="J49" s="148">
        <f t="shared" si="2"/>
        <v>0</v>
      </c>
      <c r="K49" s="290"/>
      <c r="L49" s="293"/>
      <c r="M49" s="296"/>
      <c r="N49" s="16"/>
      <c r="O49" s="16"/>
      <c r="P49" s="16"/>
      <c r="Q49" s="59"/>
      <c r="R49" s="16"/>
      <c r="S49" s="16"/>
      <c r="T49" s="16"/>
      <c r="U49" s="16"/>
      <c r="V49" s="16"/>
      <c r="W49" s="16"/>
    </row>
    <row r="50" spans="1:23" ht="16.5" x14ac:dyDescent="0.45">
      <c r="A50" s="143"/>
      <c r="B50" s="45"/>
      <c r="C50" s="46"/>
      <c r="D50" s="13"/>
      <c r="E50" s="53"/>
      <c r="F50" s="53" t="s">
        <v>89</v>
      </c>
      <c r="G50" s="49"/>
      <c r="H50" s="57"/>
      <c r="I50" s="57"/>
      <c r="J50" s="148">
        <f t="shared" si="2"/>
        <v>0</v>
      </c>
      <c r="K50" s="290"/>
      <c r="L50" s="293"/>
      <c r="M50" s="296"/>
      <c r="N50" s="16"/>
      <c r="O50" s="16"/>
      <c r="P50" s="16"/>
      <c r="Q50" s="59"/>
      <c r="R50" s="16"/>
      <c r="S50" s="16"/>
      <c r="T50" s="16"/>
      <c r="U50" s="16"/>
      <c r="V50" s="16"/>
      <c r="W50" s="16"/>
    </row>
    <row r="51" spans="1:23" ht="16.5" x14ac:dyDescent="0.45">
      <c r="A51" s="143"/>
      <c r="B51" s="45"/>
      <c r="C51" s="46"/>
      <c r="D51" s="13"/>
      <c r="E51" s="53"/>
      <c r="F51" s="53" t="s">
        <v>179</v>
      </c>
      <c r="G51" s="49"/>
      <c r="H51" s="57"/>
      <c r="I51" s="57"/>
      <c r="J51" s="148">
        <f t="shared" si="2"/>
        <v>0</v>
      </c>
      <c r="K51" s="290"/>
      <c r="L51" s="293"/>
      <c r="M51" s="296"/>
      <c r="N51" s="16"/>
      <c r="O51" s="16"/>
      <c r="P51" s="16"/>
      <c r="Q51" s="59"/>
      <c r="R51" s="16"/>
      <c r="S51" s="16"/>
      <c r="T51" s="16"/>
      <c r="U51" s="16"/>
      <c r="V51" s="16"/>
      <c r="W51" s="16"/>
    </row>
    <row r="52" spans="1:23" ht="16.5" x14ac:dyDescent="0.45">
      <c r="A52" s="143"/>
      <c r="B52" s="45"/>
      <c r="C52" s="46"/>
      <c r="D52" s="13"/>
      <c r="E52" s="53"/>
      <c r="F52" s="53" t="s">
        <v>180</v>
      </c>
      <c r="G52" s="49"/>
      <c r="H52" s="57"/>
      <c r="I52" s="57"/>
      <c r="J52" s="148">
        <f t="shared" si="2"/>
        <v>0</v>
      </c>
      <c r="K52" s="290"/>
      <c r="L52" s="293"/>
      <c r="M52" s="296"/>
      <c r="N52" s="16"/>
      <c r="O52" s="16"/>
      <c r="P52" s="16"/>
      <c r="Q52" s="59"/>
      <c r="R52" s="16"/>
      <c r="S52" s="16"/>
      <c r="T52" s="16"/>
      <c r="U52" s="16"/>
      <c r="V52" s="16"/>
      <c r="W52" s="16"/>
    </row>
    <row r="53" spans="1:23" ht="16.5" x14ac:dyDescent="0.45">
      <c r="A53" s="143"/>
      <c r="B53" s="45"/>
      <c r="C53" s="46"/>
      <c r="D53" s="13"/>
      <c r="E53" s="53"/>
      <c r="F53" s="53" t="s">
        <v>181</v>
      </c>
      <c r="G53" s="49"/>
      <c r="H53" s="57"/>
      <c r="I53" s="57"/>
      <c r="J53" s="148">
        <f t="shared" si="2"/>
        <v>0</v>
      </c>
      <c r="K53" s="290"/>
      <c r="L53" s="293"/>
      <c r="M53" s="296"/>
      <c r="N53" s="16"/>
      <c r="O53" s="16"/>
      <c r="P53" s="16"/>
      <c r="Q53" s="59"/>
      <c r="R53" s="16"/>
      <c r="S53" s="16"/>
      <c r="T53" s="16"/>
      <c r="U53" s="16"/>
      <c r="V53" s="16"/>
      <c r="W53" s="16"/>
    </row>
    <row r="54" spans="1:23" ht="16.5" x14ac:dyDescent="0.45">
      <c r="A54" s="143"/>
      <c r="B54" s="45"/>
      <c r="C54" s="46"/>
      <c r="D54" s="13"/>
      <c r="E54" s="53"/>
      <c r="F54" s="53" t="s">
        <v>181</v>
      </c>
      <c r="G54" s="49"/>
      <c r="H54" s="57"/>
      <c r="I54" s="57"/>
      <c r="J54" s="148">
        <f t="shared" si="2"/>
        <v>0</v>
      </c>
      <c r="K54" s="290"/>
      <c r="L54" s="293"/>
      <c r="M54" s="296"/>
      <c r="N54" s="16"/>
      <c r="O54" s="16"/>
      <c r="P54" s="16"/>
      <c r="Q54" s="59"/>
      <c r="R54" s="16"/>
      <c r="S54" s="16"/>
      <c r="T54" s="16"/>
      <c r="U54" s="16"/>
      <c r="V54" s="16"/>
      <c r="W54" s="16"/>
    </row>
    <row r="55" spans="1:23" ht="16.5" x14ac:dyDescent="0.45">
      <c r="A55" s="143"/>
      <c r="B55" s="45"/>
      <c r="C55" s="46"/>
      <c r="D55" s="13"/>
      <c r="E55" s="53"/>
      <c r="F55" s="53" t="s">
        <v>182</v>
      </c>
      <c r="G55" s="49"/>
      <c r="H55" s="57"/>
      <c r="I55" s="57"/>
      <c r="J55" s="148">
        <f t="shared" si="2"/>
        <v>0</v>
      </c>
      <c r="K55" s="290"/>
      <c r="L55" s="293"/>
      <c r="M55" s="296"/>
      <c r="N55" s="16"/>
      <c r="O55" s="16"/>
      <c r="P55" s="16"/>
      <c r="Q55" s="59"/>
      <c r="R55" s="16"/>
      <c r="S55" s="16"/>
      <c r="T55" s="16"/>
      <c r="U55" s="16"/>
      <c r="V55" s="16"/>
      <c r="W55" s="16"/>
    </row>
    <row r="56" spans="1:23" ht="16.5" x14ac:dyDescent="0.45">
      <c r="A56" s="143"/>
      <c r="B56" s="45"/>
      <c r="C56" s="46"/>
      <c r="D56" s="13" t="s">
        <v>91</v>
      </c>
      <c r="E56" s="53"/>
      <c r="F56" s="53"/>
      <c r="G56" s="49"/>
      <c r="H56" s="57"/>
      <c r="I56" s="57"/>
      <c r="J56" s="148">
        <f t="shared" si="2"/>
        <v>0</v>
      </c>
      <c r="K56" s="290"/>
      <c r="L56" s="293"/>
      <c r="M56" s="296"/>
      <c r="N56" s="16"/>
      <c r="O56" s="16"/>
      <c r="P56" s="16"/>
      <c r="Q56" s="59"/>
      <c r="R56" s="16"/>
      <c r="S56" s="16"/>
      <c r="T56" s="16"/>
      <c r="U56" s="16"/>
      <c r="V56" s="16"/>
      <c r="W56" s="16"/>
    </row>
    <row r="57" spans="1:23" ht="16.5" x14ac:dyDescent="0.45">
      <c r="A57" s="143"/>
      <c r="B57" s="45"/>
      <c r="C57" s="46"/>
      <c r="D57" s="13" t="s">
        <v>91</v>
      </c>
      <c r="E57" s="53"/>
      <c r="F57" s="53"/>
      <c r="G57" s="49"/>
      <c r="H57" s="57"/>
      <c r="I57" s="57"/>
      <c r="J57" s="148">
        <f t="shared" si="2"/>
        <v>0</v>
      </c>
      <c r="K57" s="290"/>
      <c r="L57" s="293"/>
      <c r="M57" s="296"/>
      <c r="N57" s="16"/>
      <c r="O57" s="16"/>
      <c r="P57" s="16"/>
      <c r="Q57" s="59"/>
      <c r="R57" s="16"/>
      <c r="S57" s="16"/>
      <c r="T57" s="16"/>
      <c r="U57" s="16"/>
      <c r="V57" s="16"/>
      <c r="W57" s="16"/>
    </row>
    <row r="58" spans="1:23" ht="16.5" x14ac:dyDescent="0.45">
      <c r="A58" s="143"/>
      <c r="B58" s="45"/>
      <c r="C58" s="46"/>
      <c r="D58" s="13" t="s">
        <v>91</v>
      </c>
      <c r="E58" s="53"/>
      <c r="F58" s="53"/>
      <c r="G58" s="49"/>
      <c r="H58" s="57"/>
      <c r="I58" s="57"/>
      <c r="J58" s="148">
        <f t="shared" si="2"/>
        <v>0</v>
      </c>
      <c r="K58" s="290"/>
      <c r="L58" s="293"/>
      <c r="M58" s="296"/>
      <c r="N58" s="16"/>
      <c r="O58" s="16"/>
      <c r="P58" s="16"/>
      <c r="Q58" s="59"/>
      <c r="R58" s="16"/>
      <c r="S58" s="16"/>
      <c r="T58" s="16"/>
      <c r="U58" s="16"/>
      <c r="V58" s="16"/>
      <c r="W58" s="16"/>
    </row>
    <row r="59" spans="1:23" ht="16.5" x14ac:dyDescent="0.45">
      <c r="A59" s="143"/>
      <c r="B59" s="45"/>
      <c r="C59" s="46"/>
      <c r="D59" s="13" t="s">
        <v>91</v>
      </c>
      <c r="E59" s="53"/>
      <c r="F59" s="53"/>
      <c r="G59" s="49"/>
      <c r="H59" s="57"/>
      <c r="I59" s="57"/>
      <c r="J59" s="148">
        <f t="shared" si="2"/>
        <v>0</v>
      </c>
      <c r="K59" s="290"/>
      <c r="L59" s="293"/>
      <c r="M59" s="296"/>
      <c r="N59" s="16"/>
      <c r="O59" s="16"/>
      <c r="P59" s="16"/>
      <c r="Q59" s="59"/>
      <c r="R59" s="16"/>
      <c r="S59" s="16"/>
      <c r="T59" s="16"/>
      <c r="U59" s="16"/>
      <c r="V59" s="16"/>
      <c r="W59" s="16"/>
    </row>
    <row r="60" spans="1:23" ht="16.5" x14ac:dyDescent="0.45">
      <c r="A60" s="143"/>
      <c r="B60" s="45"/>
      <c r="C60" s="46"/>
      <c r="D60" s="13" t="s">
        <v>91</v>
      </c>
      <c r="E60" s="53"/>
      <c r="F60" s="53"/>
      <c r="G60" s="49"/>
      <c r="H60" s="57"/>
      <c r="I60" s="57"/>
      <c r="J60" s="148">
        <f t="shared" si="2"/>
        <v>0</v>
      </c>
      <c r="K60" s="290"/>
      <c r="L60" s="293"/>
      <c r="M60" s="296"/>
      <c r="N60" s="16"/>
      <c r="O60" s="16"/>
      <c r="P60" s="16"/>
      <c r="Q60" s="59"/>
      <c r="R60" s="16"/>
      <c r="S60" s="16"/>
      <c r="T60" s="16"/>
      <c r="U60" s="16"/>
      <c r="V60" s="16"/>
      <c r="W60" s="16"/>
    </row>
    <row r="61" spans="1:23" ht="16.5" x14ac:dyDescent="0.45">
      <c r="A61" s="143"/>
      <c r="B61" s="45"/>
      <c r="C61" s="46"/>
      <c r="D61" s="13" t="s">
        <v>91</v>
      </c>
      <c r="E61" s="53"/>
      <c r="F61" s="53"/>
      <c r="G61" s="49"/>
      <c r="H61" s="57"/>
      <c r="I61" s="57"/>
      <c r="J61" s="148">
        <f t="shared" si="2"/>
        <v>0</v>
      </c>
      <c r="K61" s="290"/>
      <c r="L61" s="293"/>
      <c r="M61" s="296"/>
      <c r="N61" s="16"/>
      <c r="O61" s="16"/>
      <c r="P61" s="16"/>
      <c r="Q61" s="59"/>
      <c r="R61" s="16"/>
      <c r="S61" s="16"/>
      <c r="T61" s="16"/>
      <c r="U61" s="16"/>
      <c r="V61" s="16"/>
      <c r="W61" s="16"/>
    </row>
    <row r="62" spans="1:23" ht="16.5" x14ac:dyDescent="0.45">
      <c r="A62" s="143"/>
      <c r="B62" s="45"/>
      <c r="C62" s="46"/>
      <c r="D62" s="13" t="s">
        <v>91</v>
      </c>
      <c r="E62" s="53"/>
      <c r="F62" s="53"/>
      <c r="G62" s="49"/>
      <c r="H62" s="57"/>
      <c r="I62" s="57"/>
      <c r="J62" s="148">
        <f t="shared" si="2"/>
        <v>0</v>
      </c>
      <c r="K62" s="290"/>
      <c r="L62" s="293"/>
      <c r="M62" s="296"/>
      <c r="N62" s="16"/>
      <c r="O62" s="16"/>
      <c r="P62" s="16"/>
      <c r="Q62" s="59"/>
      <c r="R62" s="16"/>
      <c r="S62" s="16"/>
      <c r="T62" s="16"/>
      <c r="U62" s="16"/>
      <c r="V62" s="16"/>
      <c r="W62" s="16"/>
    </row>
    <row r="63" spans="1:23" ht="16.5" x14ac:dyDescent="0.45">
      <c r="A63" s="143"/>
      <c r="B63" s="45"/>
      <c r="C63" s="46"/>
      <c r="D63" s="13" t="s">
        <v>91</v>
      </c>
      <c r="E63" s="53"/>
      <c r="F63" s="53"/>
      <c r="G63" s="49"/>
      <c r="H63" s="57"/>
      <c r="I63" s="57"/>
      <c r="J63" s="148">
        <f t="shared" si="2"/>
        <v>0</v>
      </c>
      <c r="K63" s="290"/>
      <c r="L63" s="293"/>
      <c r="M63" s="296"/>
      <c r="N63" s="16"/>
      <c r="O63" s="16"/>
      <c r="P63" s="16"/>
      <c r="Q63" s="59"/>
      <c r="R63" s="16"/>
      <c r="S63" s="16"/>
      <c r="T63" s="16"/>
      <c r="U63" s="16"/>
      <c r="V63" s="16"/>
      <c r="W63" s="16"/>
    </row>
    <row r="64" spans="1:23" ht="16.5" x14ac:dyDescent="0.45">
      <c r="A64" s="143"/>
      <c r="B64" s="45"/>
      <c r="C64" s="46"/>
      <c r="D64" s="13" t="s">
        <v>91</v>
      </c>
      <c r="E64" s="53"/>
      <c r="F64" s="53"/>
      <c r="G64" s="49"/>
      <c r="H64" s="57"/>
      <c r="I64" s="57"/>
      <c r="J64" s="148">
        <f t="shared" si="2"/>
        <v>0</v>
      </c>
      <c r="K64" s="290"/>
      <c r="L64" s="293"/>
      <c r="M64" s="296"/>
      <c r="N64" s="16"/>
      <c r="O64" s="16"/>
      <c r="P64" s="16"/>
      <c r="Q64" s="59"/>
      <c r="R64" s="16"/>
      <c r="S64" s="16"/>
      <c r="T64" s="16"/>
      <c r="U64" s="16"/>
      <c r="V64" s="16"/>
      <c r="W64" s="16"/>
    </row>
    <row r="65" spans="1:23" ht="17" thickBot="1" x14ac:dyDescent="0.5">
      <c r="A65" s="143"/>
      <c r="B65" s="45"/>
      <c r="C65" s="46"/>
      <c r="D65" s="13" t="s">
        <v>91</v>
      </c>
      <c r="E65" s="53"/>
      <c r="F65" s="53"/>
      <c r="G65" s="49"/>
      <c r="H65" s="57"/>
      <c r="I65" s="57"/>
      <c r="J65" s="148">
        <f t="shared" si="2"/>
        <v>0</v>
      </c>
      <c r="K65" s="291"/>
      <c r="L65" s="294"/>
      <c r="M65" s="297"/>
      <c r="N65" s="16"/>
      <c r="O65" s="16"/>
      <c r="P65" s="16"/>
      <c r="Q65" s="59"/>
      <c r="R65" s="16"/>
      <c r="S65" s="16"/>
      <c r="T65" s="16"/>
      <c r="U65" s="16"/>
      <c r="V65" s="16"/>
      <c r="W65" s="16"/>
    </row>
    <row r="66" spans="1:23" ht="17" thickBot="1" x14ac:dyDescent="0.5">
      <c r="A66" s="275" t="s">
        <v>92</v>
      </c>
      <c r="B66" s="276"/>
      <c r="C66" s="276"/>
      <c r="D66" s="276"/>
      <c r="E66" s="276"/>
      <c r="F66" s="276"/>
      <c r="G66" s="276"/>
      <c r="H66" s="277"/>
      <c r="I66" s="144">
        <f>SUM(I41:I65)</f>
        <v>3</v>
      </c>
      <c r="J66" s="149">
        <f>SUM(J41:J65)</f>
        <v>11.100000000000001</v>
      </c>
      <c r="K66" s="49"/>
      <c r="L66" s="49"/>
      <c r="M66" s="49"/>
      <c r="N66" s="16"/>
      <c r="O66" s="16"/>
      <c r="P66" s="16"/>
      <c r="Q66" s="59"/>
      <c r="R66" s="16"/>
      <c r="S66" s="16"/>
      <c r="T66" s="16"/>
      <c r="U66" s="16"/>
      <c r="V66" s="16"/>
      <c r="W66" s="16"/>
    </row>
    <row r="67" spans="1:23" x14ac:dyDescent="0.35">
      <c r="B67" s="1"/>
      <c r="C67" s="1"/>
      <c r="D67" s="9"/>
      <c r="E67" s="10"/>
      <c r="F67" s="10"/>
      <c r="G67" s="2"/>
      <c r="H67" s="2"/>
      <c r="I67" s="2"/>
      <c r="J67" s="2"/>
      <c r="L67" s="8"/>
      <c r="M67" s="8"/>
    </row>
    <row r="68" spans="1:23" x14ac:dyDescent="0.35">
      <c r="A68" s="8"/>
      <c r="B68" s="11"/>
      <c r="L68" s="8"/>
      <c r="M68" s="8"/>
    </row>
    <row r="69" spans="1:23" x14ac:dyDescent="0.35">
      <c r="A69" s="8"/>
      <c r="B69" s="11"/>
      <c r="L69" s="8"/>
      <c r="M69" s="8"/>
    </row>
    <row r="70" spans="1:23" x14ac:dyDescent="0.35">
      <c r="A70" s="8"/>
      <c r="B70" s="11"/>
      <c r="L70" s="8"/>
      <c r="M70" s="8"/>
    </row>
    <row r="71" spans="1:23" x14ac:dyDescent="0.35">
      <c r="A71" s="8"/>
      <c r="B71" s="11"/>
      <c r="L71" s="8"/>
      <c r="M71" s="8"/>
    </row>
    <row r="72" spans="1:23" x14ac:dyDescent="0.35">
      <c r="A72" s="8"/>
      <c r="B72" s="11"/>
      <c r="L72" s="8"/>
      <c r="M72" s="8"/>
    </row>
    <row r="73" spans="1:23" x14ac:dyDescent="0.35">
      <c r="A73" s="8"/>
      <c r="B73" s="11"/>
      <c r="L73" s="8"/>
      <c r="M73" s="8"/>
    </row>
    <row r="74" spans="1:23" x14ac:dyDescent="0.35">
      <c r="A74" s="8"/>
      <c r="B74" s="11"/>
      <c r="L74" s="8"/>
      <c r="M74" s="8"/>
    </row>
    <row r="75" spans="1:23" x14ac:dyDescent="0.35">
      <c r="A75" s="8"/>
      <c r="B75" s="11"/>
      <c r="L75" s="8"/>
      <c r="M75" s="8"/>
    </row>
    <row r="76" spans="1:23" x14ac:dyDescent="0.35">
      <c r="A76" s="8"/>
      <c r="B76" s="11"/>
      <c r="L76" s="8"/>
      <c r="M76" s="8"/>
    </row>
    <row r="77" spans="1:23" x14ac:dyDescent="0.35">
      <c r="A77" s="8"/>
      <c r="B77" s="11"/>
      <c r="L77" s="8"/>
      <c r="M77" s="8"/>
    </row>
    <row r="78" spans="1:23" x14ac:dyDescent="0.35">
      <c r="A78" s="8"/>
      <c r="B78" s="11"/>
      <c r="L78" s="8"/>
      <c r="M78" s="8"/>
    </row>
    <row r="79" spans="1:23" x14ac:dyDescent="0.35">
      <c r="A79" s="8"/>
      <c r="B79" s="11"/>
      <c r="L79" s="8"/>
      <c r="M79" s="8"/>
    </row>
    <row r="80" spans="1:23" x14ac:dyDescent="0.35">
      <c r="A80" s="8"/>
      <c r="B80" s="11"/>
      <c r="L80" s="8"/>
      <c r="M80" s="8"/>
    </row>
    <row r="81" spans="1:13" x14ac:dyDescent="0.35">
      <c r="A81" s="8"/>
      <c r="B81" s="11"/>
      <c r="L81" s="8"/>
      <c r="M81" s="8"/>
    </row>
    <row r="82" spans="1:13" x14ac:dyDescent="0.35">
      <c r="A82" s="8"/>
      <c r="B82" s="11"/>
      <c r="L82" s="8"/>
      <c r="M82" s="8"/>
    </row>
    <row r="83" spans="1:13" x14ac:dyDescent="0.35">
      <c r="A83" s="8"/>
      <c r="B83" s="11"/>
      <c r="L83" s="8"/>
      <c r="M83" s="8"/>
    </row>
    <row r="84" spans="1:13" x14ac:dyDescent="0.35">
      <c r="A84" s="8"/>
      <c r="B84" s="11"/>
      <c r="L84" s="8"/>
      <c r="M84" s="8"/>
    </row>
    <row r="85" spans="1:13" x14ac:dyDescent="0.35">
      <c r="A85" s="8"/>
      <c r="B85" s="11"/>
      <c r="L85" s="8"/>
      <c r="M85" s="8"/>
    </row>
    <row r="86" spans="1:13" x14ac:dyDescent="0.35">
      <c r="A86" s="8"/>
      <c r="B86" s="11"/>
      <c r="L86" s="8"/>
      <c r="M86" s="8"/>
    </row>
    <row r="87" spans="1:13" x14ac:dyDescent="0.35">
      <c r="A87" s="8"/>
      <c r="B87" s="11"/>
      <c r="L87" s="8"/>
      <c r="M87" s="8"/>
    </row>
    <row r="88" spans="1:13" x14ac:dyDescent="0.35">
      <c r="A88" s="8"/>
      <c r="B88" s="11"/>
      <c r="L88" s="8"/>
      <c r="M88" s="8"/>
    </row>
    <row r="89" spans="1:13" x14ac:dyDescent="0.35">
      <c r="A89" s="8"/>
      <c r="B89" s="11"/>
      <c r="L89" s="8"/>
      <c r="M89" s="8"/>
    </row>
    <row r="90" spans="1:13" x14ac:dyDescent="0.35">
      <c r="A90" s="8"/>
      <c r="B90" s="11"/>
      <c r="L90" s="8"/>
      <c r="M90" s="8"/>
    </row>
    <row r="91" spans="1:13" x14ac:dyDescent="0.35">
      <c r="A91" s="8"/>
      <c r="B91" s="11"/>
      <c r="L91" s="8"/>
      <c r="M91" s="8"/>
    </row>
    <row r="92" spans="1:13" x14ac:dyDescent="0.35">
      <c r="A92" s="8"/>
      <c r="B92" s="11"/>
      <c r="L92" s="8"/>
      <c r="M92" s="8"/>
    </row>
    <row r="93" spans="1:13" x14ac:dyDescent="0.35">
      <c r="A93" s="8"/>
      <c r="B93" s="11"/>
      <c r="L93" s="8"/>
      <c r="M93" s="8"/>
    </row>
    <row r="94" spans="1:13" x14ac:dyDescent="0.35">
      <c r="A94" s="8"/>
      <c r="B94" s="11"/>
    </row>
    <row r="95" spans="1:13" ht="29" x14ac:dyDescent="0.35">
      <c r="A95" s="8"/>
      <c r="B95" s="3"/>
      <c r="C95" s="3"/>
      <c r="D95" s="3"/>
      <c r="E95" s="3" t="s">
        <v>43</v>
      </c>
      <c r="F95" s="130" t="s">
        <v>44</v>
      </c>
    </row>
    <row r="96" spans="1:13" x14ac:dyDescent="0.35">
      <c r="A96" s="8"/>
      <c r="B96" s="126"/>
      <c r="C96" s="126"/>
      <c r="D96" s="3"/>
      <c r="E96" s="3" t="s">
        <v>41</v>
      </c>
      <c r="F96" s="131">
        <v>4</v>
      </c>
    </row>
    <row r="97" spans="1:42" x14ac:dyDescent="0.35">
      <c r="A97" s="8"/>
      <c r="B97" s="126"/>
      <c r="C97" s="126"/>
      <c r="D97" s="31"/>
      <c r="E97" s="3" t="s">
        <v>45</v>
      </c>
      <c r="F97" s="131">
        <v>3.7</v>
      </c>
    </row>
    <row r="98" spans="1:42" x14ac:dyDescent="0.35">
      <c r="A98" s="8"/>
      <c r="B98" s="126"/>
      <c r="C98" s="126"/>
      <c r="D98" s="3"/>
      <c r="E98" s="3" t="s">
        <v>46</v>
      </c>
      <c r="F98" s="131">
        <v>3.3</v>
      </c>
    </row>
    <row r="99" spans="1:42" s="8" customFormat="1" x14ac:dyDescent="0.35">
      <c r="B99" s="126"/>
      <c r="C99" s="126"/>
      <c r="D99" s="31"/>
      <c r="E99" s="3" t="s">
        <v>47</v>
      </c>
      <c r="F99" s="131">
        <v>3</v>
      </c>
      <c r="L99"/>
      <c r="M99"/>
      <c r="N99"/>
      <c r="O99"/>
      <c r="P99"/>
      <c r="Q99" s="4"/>
      <c r="R99"/>
      <c r="S99"/>
      <c r="T99"/>
      <c r="U99"/>
      <c r="V99"/>
      <c r="W99"/>
      <c r="X99"/>
      <c r="Y99"/>
      <c r="Z99"/>
      <c r="AA99"/>
      <c r="AB99"/>
      <c r="AC99"/>
      <c r="AD99"/>
      <c r="AE99"/>
      <c r="AF99"/>
      <c r="AG99"/>
      <c r="AH99"/>
      <c r="AI99"/>
      <c r="AJ99"/>
      <c r="AK99"/>
      <c r="AL99"/>
      <c r="AM99"/>
      <c r="AN99"/>
      <c r="AO99"/>
      <c r="AP99"/>
    </row>
    <row r="100" spans="1:42" s="8" customFormat="1" x14ac:dyDescent="0.35">
      <c r="B100" s="126"/>
      <c r="C100" s="126"/>
      <c r="D100" s="3"/>
      <c r="E100" s="3" t="s">
        <v>48</v>
      </c>
      <c r="F100" s="131">
        <v>2.6669999999999998</v>
      </c>
      <c r="L100"/>
      <c r="M100"/>
      <c r="N100"/>
      <c r="O100"/>
      <c r="P100"/>
      <c r="Q100" s="4"/>
      <c r="R100"/>
      <c r="S100"/>
      <c r="T100"/>
      <c r="U100"/>
      <c r="V100"/>
      <c r="W100"/>
      <c r="X100"/>
      <c r="Y100"/>
      <c r="Z100"/>
      <c r="AA100"/>
      <c r="AB100"/>
      <c r="AC100"/>
      <c r="AD100"/>
      <c r="AE100"/>
      <c r="AF100"/>
      <c r="AG100"/>
      <c r="AH100"/>
      <c r="AI100"/>
      <c r="AJ100"/>
      <c r="AK100"/>
      <c r="AL100"/>
      <c r="AM100"/>
      <c r="AN100"/>
      <c r="AO100"/>
      <c r="AP100"/>
    </row>
    <row r="101" spans="1:42" s="8" customFormat="1" x14ac:dyDescent="0.35">
      <c r="B101" s="126"/>
      <c r="C101" s="126"/>
      <c r="D101" s="31"/>
      <c r="E101" s="3" t="s">
        <v>49</v>
      </c>
      <c r="F101" s="131">
        <v>2.3330000000000002</v>
      </c>
      <c r="L101"/>
      <c r="M101"/>
      <c r="N101"/>
      <c r="O101"/>
      <c r="P101"/>
      <c r="Q101" s="4"/>
      <c r="R101"/>
      <c r="S101"/>
      <c r="T101"/>
      <c r="U101"/>
      <c r="V101"/>
      <c r="W101"/>
      <c r="X101"/>
      <c r="Y101"/>
      <c r="Z101"/>
      <c r="AA101"/>
      <c r="AB101"/>
      <c r="AC101"/>
      <c r="AD101"/>
      <c r="AE101"/>
      <c r="AF101"/>
      <c r="AG101"/>
      <c r="AH101"/>
      <c r="AI101"/>
      <c r="AJ101"/>
      <c r="AK101"/>
      <c r="AL101"/>
      <c r="AM101"/>
      <c r="AN101"/>
      <c r="AO101"/>
      <c r="AP101"/>
    </row>
    <row r="102" spans="1:42" s="8" customFormat="1" x14ac:dyDescent="0.35">
      <c r="B102" s="126"/>
      <c r="C102" s="126"/>
      <c r="D102" s="3"/>
      <c r="E102" s="3" t="s">
        <v>50</v>
      </c>
      <c r="F102" s="131">
        <v>2</v>
      </c>
      <c r="L102"/>
      <c r="M102"/>
      <c r="N102"/>
      <c r="O102"/>
      <c r="P102"/>
      <c r="Q102" s="4"/>
      <c r="R102"/>
      <c r="S102"/>
      <c r="T102"/>
      <c r="U102"/>
      <c r="V102"/>
      <c r="W102"/>
      <c r="X102"/>
      <c r="Y102"/>
      <c r="Z102"/>
      <c r="AA102"/>
      <c r="AB102"/>
      <c r="AC102"/>
      <c r="AD102"/>
      <c r="AE102"/>
      <c r="AF102"/>
      <c r="AG102"/>
      <c r="AH102"/>
      <c r="AI102"/>
      <c r="AJ102"/>
      <c r="AK102"/>
      <c r="AL102"/>
      <c r="AM102"/>
      <c r="AN102"/>
      <c r="AO102"/>
      <c r="AP102"/>
    </row>
    <row r="103" spans="1:42" s="8" customFormat="1" x14ac:dyDescent="0.35">
      <c r="B103" s="126"/>
      <c r="C103" s="126"/>
      <c r="D103" s="31"/>
      <c r="E103" s="3" t="s">
        <v>51</v>
      </c>
      <c r="F103" s="131">
        <v>1.667</v>
      </c>
      <c r="L103"/>
      <c r="M103"/>
      <c r="N103"/>
      <c r="O103"/>
      <c r="P103"/>
      <c r="Q103" s="4"/>
      <c r="R103"/>
      <c r="S103"/>
      <c r="T103"/>
      <c r="U103"/>
      <c r="V103"/>
      <c r="W103"/>
      <c r="X103"/>
      <c r="Y103"/>
      <c r="Z103"/>
      <c r="AA103"/>
      <c r="AB103"/>
      <c r="AC103"/>
      <c r="AD103"/>
      <c r="AE103"/>
      <c r="AF103"/>
      <c r="AG103"/>
      <c r="AH103"/>
      <c r="AI103"/>
      <c r="AJ103"/>
      <c r="AK103"/>
      <c r="AL103"/>
      <c r="AM103"/>
      <c r="AN103"/>
      <c r="AO103"/>
      <c r="AP103"/>
    </row>
    <row r="104" spans="1:42" s="8" customFormat="1" x14ac:dyDescent="0.35">
      <c r="B104" s="126"/>
      <c r="C104" s="126"/>
      <c r="D104" s="3"/>
      <c r="E104" s="3" t="s">
        <v>52</v>
      </c>
      <c r="F104" s="131">
        <v>1.333</v>
      </c>
      <c r="L104"/>
      <c r="M104"/>
      <c r="N104"/>
      <c r="O104"/>
      <c r="P104"/>
      <c r="Q104" s="4"/>
      <c r="R104"/>
      <c r="S104"/>
      <c r="T104"/>
      <c r="U104"/>
      <c r="V104"/>
      <c r="W104"/>
      <c r="X104"/>
      <c r="Y104"/>
      <c r="Z104"/>
      <c r="AA104"/>
      <c r="AB104"/>
      <c r="AC104"/>
      <c r="AD104"/>
      <c r="AE104"/>
      <c r="AF104"/>
      <c r="AG104"/>
      <c r="AH104"/>
      <c r="AI104"/>
      <c r="AJ104"/>
      <c r="AK104"/>
      <c r="AL104"/>
      <c r="AM104"/>
      <c r="AN104"/>
      <c r="AO104"/>
      <c r="AP104"/>
    </row>
    <row r="105" spans="1:42" s="8" customFormat="1" x14ac:dyDescent="0.35">
      <c r="B105" s="126"/>
      <c r="C105" s="126"/>
      <c r="D105" s="3"/>
      <c r="E105" s="3" t="s">
        <v>53</v>
      </c>
      <c r="F105" s="131">
        <v>1</v>
      </c>
      <c r="L105"/>
      <c r="M105"/>
      <c r="N105"/>
      <c r="O105"/>
      <c r="P105"/>
      <c r="Q105" s="4"/>
      <c r="R105"/>
      <c r="S105"/>
      <c r="T105"/>
      <c r="U105"/>
      <c r="V105"/>
      <c r="W105"/>
      <c r="X105"/>
      <c r="Y105"/>
      <c r="Z105"/>
      <c r="AA105"/>
      <c r="AB105"/>
      <c r="AC105"/>
      <c r="AD105"/>
      <c r="AE105"/>
      <c r="AF105"/>
      <c r="AG105"/>
      <c r="AH105"/>
      <c r="AI105"/>
      <c r="AJ105"/>
      <c r="AK105"/>
      <c r="AL105"/>
      <c r="AM105"/>
      <c r="AN105"/>
      <c r="AO105"/>
      <c r="AP105"/>
    </row>
    <row r="106" spans="1:42" s="8" customFormat="1" x14ac:dyDescent="0.35">
      <c r="B106" s="126"/>
      <c r="C106" s="126"/>
      <c r="D106" s="3"/>
      <c r="E106" s="3" t="s">
        <v>54</v>
      </c>
      <c r="F106" s="131">
        <v>0.66700000000000004</v>
      </c>
      <c r="L106"/>
      <c r="M106"/>
      <c r="N106"/>
      <c r="O106"/>
      <c r="P106"/>
      <c r="Q106" s="4"/>
      <c r="R106"/>
      <c r="S106"/>
      <c r="T106"/>
      <c r="U106"/>
      <c r="V106"/>
      <c r="W106"/>
      <c r="X106"/>
      <c r="Y106"/>
      <c r="Z106"/>
      <c r="AA106"/>
      <c r="AB106"/>
      <c r="AC106"/>
      <c r="AD106"/>
      <c r="AE106"/>
      <c r="AF106"/>
      <c r="AG106"/>
      <c r="AH106"/>
      <c r="AI106"/>
      <c r="AJ106"/>
      <c r="AK106"/>
      <c r="AL106"/>
      <c r="AM106"/>
      <c r="AN106"/>
      <c r="AO106"/>
      <c r="AP106"/>
    </row>
    <row r="107" spans="1:42" s="8" customFormat="1" x14ac:dyDescent="0.35">
      <c r="B107" s="126"/>
      <c r="C107" s="126"/>
      <c r="D107" s="3"/>
      <c r="E107" s="3" t="s">
        <v>55</v>
      </c>
      <c r="F107" s="131">
        <v>0</v>
      </c>
      <c r="L107"/>
      <c r="M107"/>
      <c r="N107"/>
      <c r="O107"/>
      <c r="P107"/>
      <c r="Q107" s="4"/>
      <c r="R107"/>
      <c r="S107"/>
      <c r="T107"/>
      <c r="U107"/>
      <c r="V107"/>
      <c r="W107"/>
      <c r="X107"/>
      <c r="Y107"/>
      <c r="Z107"/>
      <c r="AA107"/>
      <c r="AB107"/>
      <c r="AC107"/>
      <c r="AD107"/>
      <c r="AE107"/>
      <c r="AF107"/>
      <c r="AG107"/>
      <c r="AH107"/>
      <c r="AI107"/>
      <c r="AJ107"/>
      <c r="AK107"/>
      <c r="AL107"/>
      <c r="AM107"/>
      <c r="AN107"/>
      <c r="AO107"/>
      <c r="AP107"/>
    </row>
    <row r="108" spans="1:42" s="8" customFormat="1" x14ac:dyDescent="0.35">
      <c r="B108" s="126"/>
      <c r="C108" s="126"/>
      <c r="D108" s="3"/>
      <c r="E108" s="131" t="s">
        <v>56</v>
      </c>
      <c r="F108"/>
      <c r="L108"/>
      <c r="M108"/>
      <c r="N108"/>
      <c r="O108"/>
      <c r="P108"/>
      <c r="Q108" s="4"/>
      <c r="R108"/>
      <c r="S108"/>
      <c r="T108"/>
      <c r="U108"/>
      <c r="V108"/>
      <c r="W108"/>
      <c r="X108"/>
      <c r="Y108"/>
      <c r="Z108"/>
      <c r="AA108"/>
      <c r="AB108"/>
      <c r="AC108"/>
      <c r="AD108"/>
      <c r="AE108"/>
      <c r="AF108"/>
      <c r="AG108"/>
      <c r="AH108"/>
      <c r="AI108"/>
      <c r="AJ108"/>
      <c r="AK108"/>
      <c r="AL108"/>
      <c r="AM108"/>
      <c r="AN108"/>
      <c r="AO108"/>
      <c r="AP108"/>
    </row>
    <row r="109" spans="1:42" s="8" customFormat="1" x14ac:dyDescent="0.35">
      <c r="B109" s="126"/>
      <c r="C109" s="126"/>
      <c r="D109" s="3"/>
      <c r="E109" s="131" t="s">
        <v>57</v>
      </c>
      <c r="F109"/>
      <c r="L109"/>
      <c r="M109"/>
      <c r="N109"/>
      <c r="O109"/>
      <c r="P109"/>
      <c r="Q109" s="4"/>
      <c r="R109"/>
      <c r="S109"/>
      <c r="T109"/>
      <c r="U109"/>
      <c r="V109"/>
      <c r="W109"/>
      <c r="X109"/>
      <c r="Y109"/>
      <c r="Z109"/>
      <c r="AA109"/>
      <c r="AB109"/>
      <c r="AC109"/>
      <c r="AD109"/>
      <c r="AE109"/>
      <c r="AF109"/>
      <c r="AG109"/>
      <c r="AH109"/>
      <c r="AI109"/>
      <c r="AJ109"/>
      <c r="AK109"/>
      <c r="AL109"/>
      <c r="AM109"/>
      <c r="AN109"/>
      <c r="AO109"/>
      <c r="AP109"/>
    </row>
    <row r="110" spans="1:42" s="8" customFormat="1" x14ac:dyDescent="0.35">
      <c r="B110" s="126"/>
      <c r="C110" s="126"/>
      <c r="D110" s="3"/>
      <c r="E110" s="4"/>
      <c r="F110"/>
      <c r="L110"/>
      <c r="M110"/>
      <c r="N110"/>
      <c r="O110"/>
      <c r="P110"/>
      <c r="Q110" s="4"/>
      <c r="R110"/>
      <c r="S110"/>
      <c r="T110"/>
      <c r="U110"/>
      <c r="V110"/>
      <c r="W110"/>
      <c r="X110"/>
      <c r="Y110"/>
      <c r="Z110"/>
      <c r="AA110"/>
      <c r="AB110"/>
      <c r="AC110"/>
      <c r="AD110"/>
      <c r="AE110"/>
      <c r="AF110"/>
      <c r="AG110"/>
      <c r="AH110"/>
      <c r="AI110"/>
      <c r="AJ110"/>
      <c r="AK110"/>
      <c r="AL110"/>
      <c r="AM110"/>
      <c r="AN110"/>
      <c r="AO110"/>
      <c r="AP110"/>
    </row>
    <row r="111" spans="1:42" s="8" customFormat="1" x14ac:dyDescent="0.35">
      <c r="B111" s="126"/>
      <c r="C111" s="126"/>
      <c r="D111" s="3"/>
      <c r="E111" s="4"/>
      <c r="F111"/>
      <c r="L111"/>
      <c r="M111"/>
      <c r="N111"/>
      <c r="O111"/>
      <c r="P111"/>
      <c r="Q111" s="4"/>
      <c r="R111"/>
      <c r="S111"/>
      <c r="T111"/>
      <c r="U111"/>
      <c r="V111"/>
      <c r="W111"/>
      <c r="X111"/>
      <c r="Y111"/>
      <c r="Z111"/>
      <c r="AA111"/>
      <c r="AB111"/>
      <c r="AC111"/>
      <c r="AD111"/>
      <c r="AE111"/>
      <c r="AF111"/>
      <c r="AG111"/>
      <c r="AH111"/>
      <c r="AI111"/>
      <c r="AJ111"/>
      <c r="AK111"/>
      <c r="AL111"/>
      <c r="AM111"/>
      <c r="AN111"/>
      <c r="AO111"/>
      <c r="AP111"/>
    </row>
    <row r="112" spans="1:42" s="8" customFormat="1" x14ac:dyDescent="0.35">
      <c r="B112" s="126"/>
      <c r="C112" s="126"/>
      <c r="D112" s="3"/>
      <c r="E112" s="4"/>
      <c r="F112"/>
      <c r="L112"/>
      <c r="M112"/>
      <c r="N112"/>
      <c r="O112"/>
      <c r="P112"/>
      <c r="Q112" s="4"/>
      <c r="R112"/>
      <c r="S112"/>
      <c r="T112"/>
      <c r="U112"/>
      <c r="V112"/>
      <c r="W112"/>
      <c r="X112"/>
      <c r="Y112"/>
      <c r="Z112"/>
      <c r="AA112"/>
      <c r="AB112"/>
      <c r="AC112"/>
      <c r="AD112"/>
      <c r="AE112"/>
      <c r="AF112"/>
      <c r="AG112"/>
      <c r="AH112"/>
      <c r="AI112"/>
      <c r="AJ112"/>
      <c r="AK112"/>
      <c r="AL112"/>
      <c r="AM112"/>
      <c r="AN112"/>
      <c r="AO112"/>
      <c r="AP112"/>
    </row>
    <row r="113" spans="2:42" s="8" customFormat="1" x14ac:dyDescent="0.35">
      <c r="B113" s="126"/>
      <c r="C113" s="126"/>
      <c r="D113" s="3"/>
      <c r="E113" s="4"/>
      <c r="F113"/>
      <c r="L113"/>
      <c r="M113"/>
      <c r="N113"/>
      <c r="O113"/>
      <c r="P113"/>
      <c r="Q113" s="4"/>
      <c r="R113"/>
      <c r="S113"/>
      <c r="T113"/>
      <c r="U113"/>
      <c r="V113"/>
      <c r="W113"/>
      <c r="X113"/>
      <c r="Y113"/>
      <c r="Z113"/>
      <c r="AA113"/>
      <c r="AB113"/>
      <c r="AC113"/>
      <c r="AD113"/>
      <c r="AE113"/>
      <c r="AF113"/>
      <c r="AG113"/>
      <c r="AH113"/>
      <c r="AI113"/>
      <c r="AJ113"/>
      <c r="AK113"/>
      <c r="AL113"/>
      <c r="AM113"/>
      <c r="AN113"/>
      <c r="AO113"/>
      <c r="AP113"/>
    </row>
    <row r="114" spans="2:42" s="8" customFormat="1" x14ac:dyDescent="0.35">
      <c r="B114" s="126"/>
      <c r="C114" s="126"/>
      <c r="D114" s="3"/>
      <c r="E114" s="4"/>
      <c r="F114"/>
      <c r="L114"/>
      <c r="M114"/>
      <c r="N114"/>
      <c r="O114"/>
      <c r="P114"/>
      <c r="Q114" s="4"/>
      <c r="R114"/>
      <c r="S114"/>
      <c r="T114"/>
      <c r="U114"/>
      <c r="V114"/>
      <c r="W114"/>
      <c r="X114"/>
      <c r="Y114"/>
      <c r="Z114"/>
      <c r="AA114"/>
      <c r="AB114"/>
      <c r="AC114"/>
      <c r="AD114"/>
      <c r="AE114"/>
      <c r="AF114"/>
      <c r="AG114"/>
      <c r="AH114"/>
      <c r="AI114"/>
      <c r="AJ114"/>
      <c r="AK114"/>
      <c r="AL114"/>
      <c r="AM114"/>
      <c r="AN114"/>
      <c r="AO114"/>
      <c r="AP114"/>
    </row>
    <row r="115" spans="2:42" s="8" customFormat="1" x14ac:dyDescent="0.35">
      <c r="B115" s="126"/>
      <c r="C115" s="126"/>
      <c r="D115" s="3"/>
      <c r="E115" s="4"/>
      <c r="F115"/>
      <c r="L115"/>
      <c r="M115"/>
      <c r="N115"/>
      <c r="O115"/>
      <c r="P115"/>
      <c r="Q115" s="4"/>
      <c r="R115"/>
      <c r="S115"/>
      <c r="T115"/>
      <c r="U115"/>
      <c r="V115"/>
      <c r="W115"/>
      <c r="X115"/>
      <c r="Y115"/>
      <c r="Z115"/>
      <c r="AA115"/>
      <c r="AB115"/>
      <c r="AC115"/>
      <c r="AD115"/>
      <c r="AE115"/>
      <c r="AF115"/>
      <c r="AG115"/>
      <c r="AH115"/>
      <c r="AI115"/>
      <c r="AJ115"/>
      <c r="AK115"/>
      <c r="AL115"/>
      <c r="AM115"/>
      <c r="AN115"/>
      <c r="AO115"/>
      <c r="AP115"/>
    </row>
    <row r="116" spans="2:42" s="8" customFormat="1" x14ac:dyDescent="0.35">
      <c r="B116" s="126"/>
      <c r="C116" s="126"/>
      <c r="D116" s="3"/>
      <c r="E116" s="4"/>
      <c r="F116"/>
      <c r="L116"/>
      <c r="M116"/>
      <c r="N116"/>
      <c r="O116"/>
      <c r="P116"/>
      <c r="Q116" s="4"/>
      <c r="R116"/>
      <c r="S116"/>
      <c r="T116"/>
      <c r="U116"/>
      <c r="V116"/>
      <c r="W116"/>
      <c r="X116"/>
      <c r="Y116"/>
      <c r="Z116"/>
      <c r="AA116"/>
      <c r="AB116"/>
      <c r="AC116"/>
      <c r="AD116"/>
      <c r="AE116"/>
      <c r="AF116"/>
      <c r="AG116"/>
      <c r="AH116"/>
      <c r="AI116"/>
      <c r="AJ116"/>
      <c r="AK116"/>
      <c r="AL116"/>
      <c r="AM116"/>
      <c r="AN116"/>
      <c r="AO116"/>
      <c r="AP116"/>
    </row>
    <row r="117" spans="2:42" s="8" customFormat="1" x14ac:dyDescent="0.35">
      <c r="B117" s="126"/>
      <c r="C117" s="126"/>
      <c r="D117" s="3"/>
      <c r="E117" s="4"/>
      <c r="F117"/>
      <c r="L117"/>
      <c r="M117"/>
      <c r="N117"/>
      <c r="O117"/>
      <c r="P117"/>
      <c r="Q117" s="4"/>
      <c r="R117"/>
      <c r="S117"/>
      <c r="T117"/>
      <c r="U117"/>
      <c r="V117"/>
      <c r="W117"/>
      <c r="X117"/>
      <c r="Y117"/>
      <c r="Z117"/>
      <c r="AA117"/>
      <c r="AB117"/>
      <c r="AC117"/>
      <c r="AD117"/>
      <c r="AE117"/>
      <c r="AF117"/>
      <c r="AG117"/>
      <c r="AH117"/>
      <c r="AI117"/>
      <c r="AJ117"/>
      <c r="AK117"/>
      <c r="AL117"/>
      <c r="AM117"/>
      <c r="AN117"/>
      <c r="AO117"/>
      <c r="AP117"/>
    </row>
    <row r="118" spans="2:42" s="8" customFormat="1" x14ac:dyDescent="0.35">
      <c r="B118" s="126"/>
      <c r="C118" s="126"/>
      <c r="D118" s="3"/>
      <c r="E118" s="4"/>
      <c r="F118"/>
      <c r="L118"/>
      <c r="M118"/>
      <c r="N118"/>
      <c r="O118"/>
      <c r="P118"/>
      <c r="Q118" s="4"/>
      <c r="R118"/>
      <c r="S118"/>
      <c r="T118"/>
      <c r="U118"/>
      <c r="V118"/>
      <c r="W118"/>
      <c r="X118"/>
      <c r="Y118"/>
      <c r="Z118"/>
      <c r="AA118"/>
      <c r="AB118"/>
      <c r="AC118"/>
      <c r="AD118"/>
      <c r="AE118"/>
      <c r="AF118"/>
      <c r="AG118"/>
      <c r="AH118"/>
      <c r="AI118"/>
      <c r="AJ118"/>
      <c r="AK118"/>
      <c r="AL118"/>
      <c r="AM118"/>
      <c r="AN118"/>
      <c r="AO118"/>
      <c r="AP118"/>
    </row>
    <row r="119" spans="2:42" s="8" customFormat="1" x14ac:dyDescent="0.35">
      <c r="B119" s="11"/>
      <c r="C119" s="7"/>
      <c r="D119" s="5"/>
      <c r="E119" s="6"/>
      <c r="F119" s="6"/>
      <c r="L119"/>
      <c r="M119"/>
      <c r="N119"/>
      <c r="O119"/>
      <c r="P119"/>
      <c r="Q119" s="4"/>
      <c r="R119"/>
      <c r="S119"/>
      <c r="T119"/>
      <c r="U119"/>
      <c r="V119"/>
      <c r="W119"/>
      <c r="X119"/>
      <c r="Y119"/>
      <c r="Z119"/>
      <c r="AA119"/>
      <c r="AB119"/>
      <c r="AC119"/>
      <c r="AD119"/>
      <c r="AE119"/>
      <c r="AF119"/>
      <c r="AG119"/>
      <c r="AH119"/>
      <c r="AI119"/>
      <c r="AJ119"/>
      <c r="AK119"/>
      <c r="AL119"/>
      <c r="AM119"/>
      <c r="AN119"/>
      <c r="AO119"/>
      <c r="AP119"/>
    </row>
    <row r="120" spans="2:42" s="8" customFormat="1" x14ac:dyDescent="0.35">
      <c r="B120" s="11"/>
      <c r="C120" s="7"/>
      <c r="D120" s="5"/>
      <c r="E120" s="6"/>
      <c r="F120" s="6"/>
      <c r="L120"/>
      <c r="M120"/>
      <c r="N120"/>
      <c r="O120"/>
      <c r="P120"/>
      <c r="Q120" s="4"/>
      <c r="R120"/>
      <c r="S120"/>
      <c r="T120"/>
      <c r="U120"/>
      <c r="V120"/>
      <c r="W120"/>
      <c r="X120"/>
      <c r="Y120"/>
      <c r="Z120"/>
      <c r="AA120"/>
      <c r="AB120"/>
      <c r="AC120"/>
      <c r="AD120"/>
      <c r="AE120"/>
      <c r="AF120"/>
      <c r="AG120"/>
      <c r="AH120"/>
      <c r="AI120"/>
      <c r="AJ120"/>
      <c r="AK120"/>
      <c r="AL120"/>
      <c r="AM120"/>
      <c r="AN120"/>
      <c r="AO120"/>
      <c r="AP120"/>
    </row>
    <row r="121" spans="2:42" s="8" customFormat="1" x14ac:dyDescent="0.35">
      <c r="B121" s="11"/>
      <c r="C121" s="7"/>
      <c r="D121" s="5"/>
      <c r="E121" s="6"/>
      <c r="F121" s="6"/>
      <c r="L121"/>
      <c r="M121"/>
      <c r="N121"/>
      <c r="O121"/>
      <c r="P121"/>
      <c r="Q121" s="4"/>
      <c r="R121"/>
      <c r="S121"/>
      <c r="T121"/>
      <c r="U121"/>
      <c r="V121"/>
      <c r="W121"/>
      <c r="X121"/>
      <c r="Y121"/>
      <c r="Z121"/>
      <c r="AA121"/>
      <c r="AB121"/>
      <c r="AC121"/>
      <c r="AD121"/>
      <c r="AE121"/>
      <c r="AF121"/>
      <c r="AG121"/>
      <c r="AH121"/>
      <c r="AI121"/>
      <c r="AJ121"/>
      <c r="AK121"/>
      <c r="AL121"/>
      <c r="AM121"/>
      <c r="AN121"/>
      <c r="AO121"/>
      <c r="AP121"/>
    </row>
    <row r="122" spans="2:42" s="8" customFormat="1" x14ac:dyDescent="0.35">
      <c r="B122" s="11"/>
      <c r="C122" s="7"/>
      <c r="D122" s="5"/>
      <c r="E122" s="6"/>
      <c r="F122" s="6"/>
      <c r="L122"/>
      <c r="M122"/>
      <c r="N122"/>
      <c r="O122"/>
      <c r="P122"/>
      <c r="Q122" s="4"/>
      <c r="R122"/>
      <c r="S122"/>
      <c r="T122"/>
      <c r="U122"/>
      <c r="V122"/>
      <c r="W122"/>
      <c r="X122"/>
      <c r="Y122"/>
      <c r="Z122"/>
      <c r="AA122"/>
      <c r="AB122"/>
      <c r="AC122"/>
      <c r="AD122"/>
      <c r="AE122"/>
      <c r="AF122"/>
      <c r="AG122"/>
      <c r="AH122"/>
      <c r="AI122"/>
      <c r="AJ122"/>
      <c r="AK122"/>
      <c r="AL122"/>
      <c r="AM122"/>
      <c r="AN122"/>
      <c r="AO122"/>
      <c r="AP122"/>
    </row>
    <row r="123" spans="2:42" s="8" customFormat="1" x14ac:dyDescent="0.35">
      <c r="B123" s="11"/>
      <c r="C123" s="7"/>
      <c r="D123" s="5"/>
      <c r="E123" s="6"/>
      <c r="F123" s="6"/>
      <c r="L123"/>
      <c r="M123"/>
      <c r="N123"/>
      <c r="O123"/>
      <c r="P123"/>
      <c r="Q123" s="4"/>
      <c r="R123"/>
      <c r="S123"/>
      <c r="T123"/>
      <c r="U123"/>
      <c r="V123"/>
      <c r="W123"/>
      <c r="X123"/>
      <c r="Y123"/>
      <c r="Z123"/>
      <c r="AA123"/>
      <c r="AB123"/>
      <c r="AC123"/>
      <c r="AD123"/>
      <c r="AE123"/>
      <c r="AF123"/>
      <c r="AG123"/>
      <c r="AH123"/>
      <c r="AI123"/>
      <c r="AJ123"/>
      <c r="AK123"/>
      <c r="AL123"/>
      <c r="AM123"/>
      <c r="AN123"/>
      <c r="AO123"/>
      <c r="AP123"/>
    </row>
    <row r="124" spans="2:42" s="8" customFormat="1" x14ac:dyDescent="0.35">
      <c r="B124" s="11"/>
      <c r="C124" s="7"/>
      <c r="D124" s="5"/>
      <c r="E124" s="6"/>
      <c r="F124" s="6"/>
      <c r="L124"/>
      <c r="M124"/>
      <c r="N124"/>
      <c r="O124"/>
      <c r="P124"/>
      <c r="Q124" s="4"/>
      <c r="R124"/>
      <c r="S124"/>
      <c r="T124"/>
      <c r="U124"/>
      <c r="V124"/>
      <c r="W124"/>
      <c r="X124"/>
      <c r="Y124"/>
      <c r="Z124"/>
      <c r="AA124"/>
      <c r="AB124"/>
      <c r="AC124"/>
      <c r="AD124"/>
      <c r="AE124"/>
      <c r="AF124"/>
      <c r="AG124"/>
      <c r="AH124"/>
      <c r="AI124"/>
      <c r="AJ124"/>
      <c r="AK124"/>
      <c r="AL124"/>
      <c r="AM124"/>
      <c r="AN124"/>
      <c r="AO124"/>
      <c r="AP124"/>
    </row>
    <row r="125" spans="2:42" s="8" customFormat="1" x14ac:dyDescent="0.35">
      <c r="B125" s="11"/>
      <c r="C125" s="7"/>
      <c r="D125" s="5"/>
      <c r="E125" s="6"/>
      <c r="F125" s="6"/>
      <c r="L125"/>
      <c r="M125"/>
      <c r="N125"/>
      <c r="O125"/>
      <c r="P125"/>
      <c r="Q125" s="4"/>
      <c r="R125"/>
      <c r="S125"/>
      <c r="T125"/>
      <c r="U125"/>
      <c r="V125"/>
      <c r="W125"/>
      <c r="X125"/>
      <c r="Y125"/>
      <c r="Z125"/>
      <c r="AA125"/>
      <c r="AB125"/>
      <c r="AC125"/>
      <c r="AD125"/>
      <c r="AE125"/>
      <c r="AF125"/>
      <c r="AG125"/>
      <c r="AH125"/>
      <c r="AI125"/>
      <c r="AJ125"/>
      <c r="AK125"/>
      <c r="AL125"/>
      <c r="AM125"/>
      <c r="AN125"/>
      <c r="AO125"/>
      <c r="AP125"/>
    </row>
    <row r="126" spans="2:42" s="8" customFormat="1" x14ac:dyDescent="0.35">
      <c r="B126" s="11"/>
      <c r="C126" s="7"/>
      <c r="D126" s="5"/>
      <c r="E126" s="6"/>
      <c r="F126" s="6"/>
      <c r="L126"/>
      <c r="M126"/>
      <c r="N126"/>
      <c r="O126"/>
      <c r="P126"/>
      <c r="Q126" s="4"/>
      <c r="R126"/>
      <c r="S126"/>
      <c r="T126"/>
      <c r="U126"/>
      <c r="V126"/>
      <c r="W126"/>
      <c r="X126"/>
      <c r="Y126"/>
      <c r="Z126"/>
      <c r="AA126"/>
      <c r="AB126"/>
      <c r="AC126"/>
      <c r="AD126"/>
      <c r="AE126"/>
      <c r="AF126"/>
      <c r="AG126"/>
      <c r="AH126"/>
      <c r="AI126"/>
      <c r="AJ126"/>
      <c r="AK126"/>
      <c r="AL126"/>
      <c r="AM126"/>
      <c r="AN126"/>
      <c r="AO126"/>
      <c r="AP126"/>
    </row>
    <row r="127" spans="2:42" s="8" customFormat="1" x14ac:dyDescent="0.35">
      <c r="B127" s="11"/>
      <c r="C127" s="7"/>
      <c r="D127" s="5"/>
      <c r="E127" s="6"/>
      <c r="F127" s="6"/>
      <c r="L127"/>
      <c r="M127"/>
      <c r="N127"/>
      <c r="O127"/>
      <c r="P127"/>
      <c r="Q127" s="4"/>
      <c r="R127"/>
      <c r="S127"/>
      <c r="T127"/>
      <c r="U127"/>
      <c r="V127"/>
      <c r="W127"/>
      <c r="X127"/>
      <c r="Y127"/>
      <c r="Z127"/>
      <c r="AA127"/>
      <c r="AB127"/>
      <c r="AC127"/>
      <c r="AD127"/>
      <c r="AE127"/>
      <c r="AF127"/>
      <c r="AG127"/>
      <c r="AH127"/>
      <c r="AI127"/>
      <c r="AJ127"/>
      <c r="AK127"/>
      <c r="AL127"/>
      <c r="AM127"/>
      <c r="AN127"/>
      <c r="AO127"/>
      <c r="AP127"/>
    </row>
    <row r="128" spans="2:42" s="8" customFormat="1" x14ac:dyDescent="0.35">
      <c r="B128" s="11"/>
      <c r="C128" s="7"/>
      <c r="D128" s="5"/>
      <c r="E128" s="6"/>
      <c r="F128" s="6"/>
      <c r="L128"/>
      <c r="M128"/>
      <c r="N128"/>
      <c r="O128"/>
      <c r="P128"/>
      <c r="Q128" s="4"/>
      <c r="R128"/>
      <c r="S128"/>
      <c r="T128"/>
      <c r="U128"/>
      <c r="V128"/>
      <c r="W128"/>
      <c r="X128"/>
      <c r="Y128"/>
      <c r="Z128"/>
      <c r="AA128"/>
      <c r="AB128"/>
      <c r="AC128"/>
      <c r="AD128"/>
      <c r="AE128"/>
      <c r="AF128"/>
      <c r="AG128"/>
      <c r="AH128"/>
      <c r="AI128"/>
      <c r="AJ128"/>
      <c r="AK128"/>
      <c r="AL128"/>
      <c r="AM128"/>
      <c r="AN128"/>
      <c r="AO128"/>
      <c r="AP128"/>
    </row>
    <row r="129" spans="1:42" s="8" customFormat="1" x14ac:dyDescent="0.35">
      <c r="B129" s="11"/>
      <c r="C129" s="7"/>
      <c r="D129" s="5"/>
      <c r="E129" s="6"/>
      <c r="F129" s="6"/>
      <c r="L129"/>
      <c r="M129"/>
      <c r="N129"/>
      <c r="O129"/>
      <c r="P129"/>
      <c r="Q129" s="4"/>
      <c r="R129"/>
      <c r="S129"/>
      <c r="T129"/>
      <c r="U129"/>
      <c r="V129"/>
      <c r="W129"/>
      <c r="X129"/>
      <c r="Y129"/>
      <c r="Z129"/>
      <c r="AA129"/>
      <c r="AB129"/>
      <c r="AC129"/>
      <c r="AD129"/>
      <c r="AE129"/>
      <c r="AF129"/>
      <c r="AG129"/>
      <c r="AH129"/>
      <c r="AI129"/>
      <c r="AJ129"/>
      <c r="AK129"/>
      <c r="AL129"/>
      <c r="AM129"/>
      <c r="AN129"/>
      <c r="AO129"/>
      <c r="AP129"/>
    </row>
    <row r="130" spans="1:42" s="8" customFormat="1" x14ac:dyDescent="0.35">
      <c r="B130" s="11"/>
      <c r="C130" s="7"/>
      <c r="D130" s="5"/>
      <c r="E130" s="6"/>
      <c r="F130" s="6"/>
      <c r="L130"/>
      <c r="M130"/>
      <c r="N130"/>
      <c r="O130"/>
      <c r="P130"/>
      <c r="Q130" s="4"/>
      <c r="R130"/>
      <c r="S130"/>
      <c r="T130"/>
      <c r="U130"/>
      <c r="V130"/>
      <c r="W130"/>
      <c r="X130"/>
      <c r="Y130"/>
      <c r="Z130"/>
      <c r="AA130"/>
      <c r="AB130"/>
      <c r="AC130"/>
      <c r="AD130"/>
      <c r="AE130"/>
      <c r="AF130"/>
      <c r="AG130"/>
      <c r="AH130"/>
      <c r="AI130"/>
      <c r="AJ130"/>
      <c r="AK130"/>
      <c r="AL130"/>
      <c r="AM130"/>
      <c r="AN130"/>
      <c r="AO130"/>
      <c r="AP130"/>
    </row>
    <row r="131" spans="1:42" s="7" customFormat="1" x14ac:dyDescent="0.35">
      <c r="A131" s="8"/>
      <c r="B131" s="11"/>
      <c r="D131" s="5"/>
      <c r="E131" s="6"/>
      <c r="F131" s="6"/>
      <c r="G131" s="8"/>
      <c r="H131" s="8"/>
      <c r="I131" s="8"/>
      <c r="J131" s="8"/>
      <c r="K131" s="8"/>
      <c r="L131"/>
      <c r="M131"/>
      <c r="N131"/>
      <c r="O131"/>
      <c r="P131"/>
      <c r="Q131" s="4"/>
      <c r="R131"/>
      <c r="S131"/>
      <c r="T131"/>
      <c r="U131"/>
      <c r="V131"/>
      <c r="W131"/>
      <c r="X131"/>
      <c r="Y131"/>
      <c r="Z131"/>
      <c r="AA131"/>
      <c r="AB131"/>
      <c r="AC131"/>
      <c r="AD131"/>
      <c r="AE131"/>
      <c r="AF131"/>
      <c r="AG131"/>
      <c r="AH131"/>
      <c r="AI131"/>
      <c r="AJ131"/>
      <c r="AK131"/>
      <c r="AL131"/>
      <c r="AM131"/>
      <c r="AN131"/>
      <c r="AO131"/>
      <c r="AP131"/>
    </row>
    <row r="132" spans="1:42" s="7" customFormat="1" x14ac:dyDescent="0.35">
      <c r="A132" s="8"/>
      <c r="B132" s="11"/>
      <c r="D132" s="5"/>
      <c r="E132" s="6"/>
      <c r="F132" s="6"/>
      <c r="G132" s="8"/>
      <c r="H132" s="8"/>
      <c r="I132" s="8"/>
      <c r="J132" s="8"/>
      <c r="K132" s="8"/>
      <c r="L132"/>
      <c r="M132"/>
      <c r="N132"/>
      <c r="O132"/>
      <c r="P132"/>
      <c r="Q132" s="4"/>
      <c r="R132"/>
      <c r="S132"/>
      <c r="T132"/>
      <c r="U132"/>
      <c r="V132"/>
      <c r="W132"/>
      <c r="X132"/>
      <c r="Y132"/>
      <c r="Z132"/>
      <c r="AA132"/>
      <c r="AB132"/>
      <c r="AC132"/>
      <c r="AD132"/>
      <c r="AE132"/>
      <c r="AF132"/>
      <c r="AG132"/>
      <c r="AH132"/>
      <c r="AI132"/>
      <c r="AJ132"/>
      <c r="AK132"/>
      <c r="AL132"/>
      <c r="AM132"/>
      <c r="AN132"/>
      <c r="AO132"/>
      <c r="AP132"/>
    </row>
    <row r="133" spans="1:42" s="7" customFormat="1" x14ac:dyDescent="0.35">
      <c r="A133" s="8"/>
      <c r="B133" s="11"/>
      <c r="D133" s="5"/>
      <c r="E133" s="6"/>
      <c r="F133" s="6"/>
      <c r="G133" s="8"/>
      <c r="H133" s="8"/>
      <c r="I133" s="8"/>
      <c r="J133" s="8"/>
      <c r="K133" s="8"/>
      <c r="L133"/>
      <c r="M133"/>
      <c r="N133"/>
      <c r="O133"/>
      <c r="P133"/>
      <c r="Q133" s="4"/>
      <c r="R133"/>
      <c r="S133"/>
      <c r="T133"/>
      <c r="U133"/>
      <c r="V133"/>
      <c r="W133"/>
      <c r="X133"/>
      <c r="Y133"/>
      <c r="Z133"/>
      <c r="AA133"/>
      <c r="AB133"/>
      <c r="AC133"/>
      <c r="AD133"/>
      <c r="AE133"/>
      <c r="AF133"/>
      <c r="AG133"/>
      <c r="AH133"/>
      <c r="AI133"/>
      <c r="AJ133"/>
      <c r="AK133"/>
      <c r="AL133"/>
      <c r="AM133"/>
      <c r="AN133"/>
      <c r="AO133"/>
      <c r="AP133"/>
    </row>
    <row r="134" spans="1:42" s="7" customFormat="1" x14ac:dyDescent="0.35">
      <c r="A134" s="8"/>
      <c r="B134" s="11"/>
      <c r="D134" s="5"/>
      <c r="E134" s="6"/>
      <c r="F134" s="6"/>
      <c r="G134" s="8"/>
      <c r="H134" s="8"/>
      <c r="I134" s="8"/>
      <c r="J134" s="8"/>
      <c r="K134" s="8"/>
      <c r="L134"/>
      <c r="M134"/>
      <c r="N134"/>
      <c r="O134"/>
      <c r="P134"/>
      <c r="Q134" s="4"/>
      <c r="R134"/>
      <c r="S134"/>
      <c r="T134"/>
      <c r="U134"/>
      <c r="V134"/>
      <c r="W134"/>
      <c r="X134"/>
      <c r="Y134"/>
      <c r="Z134"/>
      <c r="AA134"/>
      <c r="AB134"/>
      <c r="AC134"/>
      <c r="AD134"/>
      <c r="AE134"/>
      <c r="AF134"/>
      <c r="AG134"/>
      <c r="AH134"/>
      <c r="AI134"/>
      <c r="AJ134"/>
      <c r="AK134"/>
      <c r="AL134"/>
      <c r="AM134"/>
      <c r="AN134"/>
      <c r="AO134"/>
      <c r="AP134"/>
    </row>
    <row r="135" spans="1:42" s="7" customFormat="1" x14ac:dyDescent="0.35">
      <c r="A135" s="8"/>
      <c r="B135" s="11"/>
      <c r="D135" s="5"/>
      <c r="E135" s="6"/>
      <c r="F135" s="6"/>
      <c r="G135" s="8"/>
      <c r="H135" s="8"/>
      <c r="I135" s="8"/>
      <c r="J135" s="8"/>
      <c r="K135" s="8"/>
      <c r="L135"/>
      <c r="M135"/>
      <c r="N135"/>
      <c r="O135"/>
      <c r="P135"/>
      <c r="Q135" s="4"/>
      <c r="R135"/>
      <c r="S135"/>
      <c r="T135"/>
      <c r="U135"/>
      <c r="V135"/>
      <c r="W135"/>
      <c r="X135"/>
      <c r="Y135"/>
      <c r="Z135"/>
      <c r="AA135"/>
      <c r="AB135"/>
      <c r="AC135"/>
      <c r="AD135"/>
      <c r="AE135"/>
      <c r="AF135"/>
      <c r="AG135"/>
      <c r="AH135"/>
      <c r="AI135"/>
      <c r="AJ135"/>
      <c r="AK135"/>
      <c r="AL135"/>
      <c r="AM135"/>
      <c r="AN135"/>
      <c r="AO135"/>
      <c r="AP135"/>
    </row>
    <row r="136" spans="1:42" s="7" customFormat="1" x14ac:dyDescent="0.35">
      <c r="A136" s="8"/>
      <c r="B136" s="11"/>
      <c r="D136" s="5"/>
      <c r="E136" s="6"/>
      <c r="F136" s="6"/>
      <c r="G136" s="8"/>
      <c r="H136" s="8"/>
      <c r="I136" s="8"/>
      <c r="J136" s="8"/>
      <c r="K136" s="8"/>
      <c r="L136"/>
      <c r="M136"/>
      <c r="N136"/>
      <c r="O136"/>
      <c r="P136"/>
      <c r="Q136" s="4"/>
      <c r="R136"/>
      <c r="S136"/>
      <c r="T136"/>
      <c r="U136"/>
      <c r="V136"/>
      <c r="W136"/>
      <c r="X136"/>
      <c r="Y136"/>
      <c r="Z136"/>
      <c r="AA136"/>
      <c r="AB136"/>
      <c r="AC136"/>
      <c r="AD136"/>
      <c r="AE136"/>
      <c r="AF136"/>
      <c r="AG136"/>
      <c r="AH136"/>
      <c r="AI136"/>
      <c r="AJ136"/>
      <c r="AK136"/>
      <c r="AL136"/>
      <c r="AM136"/>
      <c r="AN136"/>
      <c r="AO136"/>
      <c r="AP136"/>
    </row>
    <row r="137" spans="1:42" s="7" customFormat="1" x14ac:dyDescent="0.35">
      <c r="A137" s="8"/>
      <c r="B137" s="11"/>
      <c r="D137" s="5"/>
      <c r="E137" s="6"/>
      <c r="F137" s="6"/>
      <c r="G137" s="8"/>
      <c r="H137" s="8"/>
      <c r="I137" s="8"/>
      <c r="J137" s="8"/>
      <c r="K137" s="8"/>
      <c r="L137"/>
      <c r="M137"/>
      <c r="N137"/>
      <c r="O137"/>
      <c r="P137"/>
      <c r="Q137" s="4"/>
      <c r="R137"/>
      <c r="S137"/>
      <c r="T137"/>
      <c r="U137"/>
      <c r="V137"/>
      <c r="W137"/>
      <c r="X137"/>
      <c r="Y137"/>
      <c r="Z137"/>
      <c r="AA137"/>
      <c r="AB137"/>
      <c r="AC137"/>
      <c r="AD137"/>
      <c r="AE137"/>
      <c r="AF137"/>
      <c r="AG137"/>
      <c r="AH137"/>
      <c r="AI137"/>
      <c r="AJ137"/>
      <c r="AK137"/>
      <c r="AL137"/>
      <c r="AM137"/>
      <c r="AN137"/>
      <c r="AO137"/>
      <c r="AP137"/>
    </row>
    <row r="138" spans="1:42" s="7" customFormat="1" x14ac:dyDescent="0.35">
      <c r="A138" s="8"/>
      <c r="B138" s="11"/>
      <c r="D138" s="5"/>
      <c r="E138" s="6"/>
      <c r="F138" s="6"/>
      <c r="G138" s="8"/>
      <c r="H138" s="8"/>
      <c r="I138" s="8"/>
      <c r="J138" s="8"/>
      <c r="K138" s="8"/>
      <c r="L138"/>
      <c r="M138"/>
      <c r="N138"/>
      <c r="O138"/>
      <c r="P138"/>
      <c r="Q138" s="4"/>
      <c r="R138"/>
      <c r="S138"/>
      <c r="T138"/>
      <c r="U138"/>
      <c r="V138"/>
      <c r="W138"/>
      <c r="X138"/>
      <c r="Y138"/>
      <c r="Z138"/>
      <c r="AA138"/>
      <c r="AB138"/>
      <c r="AC138"/>
      <c r="AD138"/>
      <c r="AE138"/>
      <c r="AF138"/>
      <c r="AG138"/>
      <c r="AH138"/>
      <c r="AI138"/>
      <c r="AJ138"/>
      <c r="AK138"/>
      <c r="AL138"/>
      <c r="AM138"/>
      <c r="AN138"/>
      <c r="AO138"/>
      <c r="AP138"/>
    </row>
    <row r="139" spans="1:42" s="7" customFormat="1" x14ac:dyDescent="0.35">
      <c r="A139" s="8"/>
      <c r="B139" s="11"/>
      <c r="D139" s="5"/>
      <c r="E139" s="6"/>
      <c r="F139" s="6"/>
      <c r="G139" s="8"/>
      <c r="H139" s="8"/>
      <c r="I139" s="8"/>
      <c r="J139" s="8"/>
      <c r="K139" s="8"/>
      <c r="L139"/>
      <c r="M139"/>
      <c r="N139"/>
      <c r="O139"/>
      <c r="P139"/>
      <c r="Q139" s="4"/>
      <c r="R139"/>
      <c r="S139"/>
      <c r="T139"/>
      <c r="U139"/>
      <c r="V139"/>
      <c r="W139"/>
      <c r="X139"/>
      <c r="Y139"/>
      <c r="Z139"/>
      <c r="AA139"/>
      <c r="AB139"/>
      <c r="AC139"/>
      <c r="AD139"/>
      <c r="AE139"/>
      <c r="AF139"/>
      <c r="AG139"/>
      <c r="AH139"/>
      <c r="AI139"/>
      <c r="AJ139"/>
      <c r="AK139"/>
      <c r="AL139"/>
      <c r="AM139"/>
      <c r="AN139"/>
      <c r="AO139"/>
      <c r="AP139"/>
    </row>
    <row r="140" spans="1:42" s="7" customFormat="1" x14ac:dyDescent="0.35">
      <c r="A140" s="8"/>
      <c r="B140" s="11"/>
      <c r="D140" s="5"/>
      <c r="E140" s="6"/>
      <c r="F140" s="6"/>
      <c r="G140" s="8"/>
      <c r="H140" s="8"/>
      <c r="I140" s="8"/>
      <c r="J140" s="8"/>
      <c r="K140" s="8"/>
      <c r="L140"/>
      <c r="M140"/>
      <c r="N140"/>
      <c r="O140"/>
      <c r="P140"/>
      <c r="Q140" s="4"/>
      <c r="R140"/>
      <c r="S140"/>
      <c r="T140"/>
      <c r="U140"/>
      <c r="V140"/>
      <c r="W140"/>
      <c r="X140"/>
      <c r="Y140"/>
      <c r="Z140"/>
      <c r="AA140"/>
      <c r="AB140"/>
      <c r="AC140"/>
      <c r="AD140"/>
      <c r="AE140"/>
      <c r="AF140"/>
      <c r="AG140"/>
      <c r="AH140"/>
      <c r="AI140"/>
      <c r="AJ140"/>
      <c r="AK140"/>
      <c r="AL140"/>
      <c r="AM140"/>
      <c r="AN140"/>
      <c r="AO140"/>
      <c r="AP140"/>
    </row>
    <row r="141" spans="1:42" s="7" customFormat="1" x14ac:dyDescent="0.35">
      <c r="A141" s="8"/>
      <c r="B141" s="11"/>
      <c r="D141" s="5"/>
      <c r="E141" s="6"/>
      <c r="F141" s="6"/>
      <c r="G141" s="8"/>
      <c r="H141" s="8"/>
      <c r="I141" s="8"/>
      <c r="J141" s="8"/>
      <c r="K141" s="8"/>
      <c r="L141"/>
      <c r="M141"/>
      <c r="N141"/>
      <c r="O141"/>
      <c r="P141"/>
      <c r="Q141" s="4"/>
      <c r="R141"/>
      <c r="S141"/>
      <c r="T141"/>
      <c r="U141"/>
      <c r="V141"/>
      <c r="W141"/>
      <c r="X141"/>
      <c r="Y141"/>
      <c r="Z141"/>
      <c r="AA141"/>
      <c r="AB141"/>
      <c r="AC141"/>
      <c r="AD141"/>
      <c r="AE141"/>
      <c r="AF141"/>
      <c r="AG141"/>
      <c r="AH141"/>
      <c r="AI141"/>
      <c r="AJ141"/>
      <c r="AK141"/>
      <c r="AL141"/>
      <c r="AM141"/>
      <c r="AN141"/>
      <c r="AO141"/>
      <c r="AP141"/>
    </row>
    <row r="142" spans="1:42" s="7" customFormat="1" x14ac:dyDescent="0.35">
      <c r="A142" s="8"/>
      <c r="B142" s="11"/>
      <c r="D142" s="5"/>
      <c r="E142" s="6"/>
      <c r="F142" s="6"/>
      <c r="G142" s="8"/>
      <c r="H142" s="8"/>
      <c r="I142" s="8"/>
      <c r="J142" s="8"/>
      <c r="K142" s="8"/>
      <c r="L142"/>
      <c r="M142"/>
      <c r="N142"/>
      <c r="O142"/>
      <c r="P142"/>
      <c r="Q142" s="4"/>
      <c r="R142"/>
      <c r="S142"/>
      <c r="T142"/>
      <c r="U142"/>
      <c r="V142"/>
      <c r="W142"/>
      <c r="X142"/>
      <c r="Y142"/>
      <c r="Z142"/>
      <c r="AA142"/>
      <c r="AB142"/>
      <c r="AC142"/>
      <c r="AD142"/>
      <c r="AE142"/>
      <c r="AF142"/>
      <c r="AG142"/>
      <c r="AH142"/>
      <c r="AI142"/>
      <c r="AJ142"/>
      <c r="AK142"/>
      <c r="AL142"/>
      <c r="AM142"/>
      <c r="AN142"/>
      <c r="AO142"/>
      <c r="AP142"/>
    </row>
    <row r="143" spans="1:42" s="7" customFormat="1" x14ac:dyDescent="0.35">
      <c r="A143" s="8"/>
      <c r="B143" s="11"/>
      <c r="D143" s="5"/>
      <c r="E143" s="6"/>
      <c r="F143" s="6"/>
      <c r="G143" s="8"/>
      <c r="H143" s="8"/>
      <c r="I143" s="8"/>
      <c r="J143" s="8"/>
      <c r="K143" s="8"/>
      <c r="L143"/>
      <c r="M143"/>
      <c r="N143"/>
      <c r="O143"/>
      <c r="P143"/>
      <c r="Q143" s="4"/>
      <c r="R143"/>
      <c r="S143"/>
      <c r="T143"/>
      <c r="U143"/>
      <c r="V143"/>
      <c r="W143"/>
      <c r="X143"/>
      <c r="Y143"/>
      <c r="Z143"/>
      <c r="AA143"/>
      <c r="AB143"/>
      <c r="AC143"/>
      <c r="AD143"/>
      <c r="AE143"/>
      <c r="AF143"/>
      <c r="AG143"/>
      <c r="AH143"/>
      <c r="AI143"/>
      <c r="AJ143"/>
      <c r="AK143"/>
      <c r="AL143"/>
      <c r="AM143"/>
      <c r="AN143"/>
      <c r="AO143"/>
      <c r="AP143"/>
    </row>
    <row r="144" spans="1:42" s="7" customFormat="1" x14ac:dyDescent="0.35">
      <c r="A144" s="8"/>
      <c r="B144" s="11"/>
      <c r="D144" s="5"/>
      <c r="E144" s="6"/>
      <c r="F144" s="6"/>
      <c r="G144" s="8"/>
      <c r="H144" s="8"/>
      <c r="I144" s="8"/>
      <c r="J144" s="8"/>
      <c r="K144" s="8"/>
      <c r="L144"/>
      <c r="M144"/>
      <c r="N144"/>
      <c r="O144"/>
      <c r="P144"/>
      <c r="Q144" s="4"/>
      <c r="R144"/>
      <c r="S144"/>
      <c r="T144"/>
      <c r="U144"/>
      <c r="V144"/>
      <c r="W144"/>
      <c r="X144"/>
      <c r="Y144"/>
      <c r="Z144"/>
      <c r="AA144"/>
      <c r="AB144"/>
      <c r="AC144"/>
      <c r="AD144"/>
      <c r="AE144"/>
      <c r="AF144"/>
      <c r="AG144"/>
      <c r="AH144"/>
      <c r="AI144"/>
      <c r="AJ144"/>
      <c r="AK144"/>
      <c r="AL144"/>
      <c r="AM144"/>
      <c r="AN144"/>
      <c r="AO144"/>
      <c r="AP144"/>
    </row>
    <row r="145" spans="1:42" s="7" customFormat="1" x14ac:dyDescent="0.35">
      <c r="A145" s="8"/>
      <c r="B145" s="11"/>
      <c r="D145" s="5"/>
      <c r="E145" s="6"/>
      <c r="F145" s="6"/>
      <c r="G145" s="8"/>
      <c r="H145" s="8"/>
      <c r="I145" s="8"/>
      <c r="J145" s="8"/>
      <c r="K145" s="8"/>
      <c r="L145"/>
      <c r="M145"/>
      <c r="N145"/>
      <c r="O145"/>
      <c r="P145"/>
      <c r="Q145" s="4"/>
      <c r="R145"/>
      <c r="S145"/>
      <c r="T145"/>
      <c r="U145"/>
      <c r="V145"/>
      <c r="W145"/>
      <c r="X145"/>
      <c r="Y145"/>
      <c r="Z145"/>
      <c r="AA145"/>
      <c r="AB145"/>
      <c r="AC145"/>
      <c r="AD145"/>
      <c r="AE145"/>
      <c r="AF145"/>
      <c r="AG145"/>
      <c r="AH145"/>
      <c r="AI145"/>
      <c r="AJ145"/>
      <c r="AK145"/>
      <c r="AL145"/>
      <c r="AM145"/>
      <c r="AN145"/>
      <c r="AO145"/>
      <c r="AP145"/>
    </row>
    <row r="146" spans="1:42" s="7" customFormat="1" x14ac:dyDescent="0.35">
      <c r="A146" s="8"/>
      <c r="B146" s="11"/>
      <c r="D146" s="5"/>
      <c r="E146" s="6"/>
      <c r="F146" s="6"/>
      <c r="G146" s="8"/>
      <c r="H146" s="8"/>
      <c r="I146" s="8"/>
      <c r="J146" s="8"/>
      <c r="K146" s="8"/>
      <c r="L146"/>
      <c r="M146"/>
      <c r="N146"/>
      <c r="O146"/>
      <c r="P146"/>
      <c r="Q146" s="4"/>
      <c r="R146"/>
      <c r="S146"/>
      <c r="T146"/>
      <c r="U146"/>
      <c r="V146"/>
      <c r="W146"/>
      <c r="X146"/>
      <c r="Y146"/>
      <c r="Z146"/>
      <c r="AA146"/>
      <c r="AB146"/>
      <c r="AC146"/>
      <c r="AD146"/>
      <c r="AE146"/>
      <c r="AF146"/>
      <c r="AG146"/>
      <c r="AH146"/>
      <c r="AI146"/>
      <c r="AJ146"/>
      <c r="AK146"/>
      <c r="AL146"/>
      <c r="AM146"/>
      <c r="AN146"/>
      <c r="AO146"/>
      <c r="AP146"/>
    </row>
    <row r="147" spans="1:42" s="7" customFormat="1" x14ac:dyDescent="0.35">
      <c r="A147" s="8"/>
      <c r="B147" s="11"/>
      <c r="D147" s="5"/>
      <c r="E147" s="6"/>
      <c r="F147" s="6"/>
      <c r="G147" s="8"/>
      <c r="H147" s="8"/>
      <c r="I147" s="8"/>
      <c r="J147" s="8"/>
      <c r="K147" s="8"/>
      <c r="L147"/>
      <c r="M147"/>
      <c r="N147"/>
      <c r="O147"/>
      <c r="P147"/>
      <c r="Q147" s="4"/>
      <c r="R147"/>
      <c r="S147"/>
      <c r="T147"/>
      <c r="U147"/>
      <c r="V147"/>
      <c r="W147"/>
      <c r="X147"/>
      <c r="Y147"/>
      <c r="Z147"/>
      <c r="AA147"/>
      <c r="AB147"/>
      <c r="AC147"/>
      <c r="AD147"/>
      <c r="AE147"/>
      <c r="AF147"/>
      <c r="AG147"/>
      <c r="AH147"/>
      <c r="AI147"/>
      <c r="AJ147"/>
      <c r="AK147"/>
      <c r="AL147"/>
      <c r="AM147"/>
      <c r="AN147"/>
      <c r="AO147"/>
      <c r="AP147"/>
    </row>
    <row r="148" spans="1:42" s="7" customFormat="1" x14ac:dyDescent="0.35">
      <c r="A148" s="8"/>
      <c r="B148" s="11"/>
      <c r="D148" s="5"/>
      <c r="E148" s="6"/>
      <c r="F148" s="6"/>
      <c r="G148" s="8"/>
      <c r="H148" s="8"/>
      <c r="I148" s="8"/>
      <c r="J148" s="8"/>
      <c r="K148" s="8"/>
      <c r="L148"/>
      <c r="M148"/>
      <c r="N148"/>
      <c r="O148"/>
      <c r="P148"/>
      <c r="Q148" s="4"/>
      <c r="R148"/>
      <c r="S148"/>
      <c r="T148"/>
      <c r="U148"/>
      <c r="V148"/>
      <c r="W148"/>
      <c r="X148"/>
      <c r="Y148"/>
      <c r="Z148"/>
      <c r="AA148"/>
      <c r="AB148"/>
      <c r="AC148"/>
      <c r="AD148"/>
      <c r="AE148"/>
      <c r="AF148"/>
      <c r="AG148"/>
      <c r="AH148"/>
      <c r="AI148"/>
      <c r="AJ148"/>
      <c r="AK148"/>
      <c r="AL148"/>
      <c r="AM148"/>
      <c r="AN148"/>
      <c r="AO148"/>
      <c r="AP148"/>
    </row>
  </sheetData>
  <mergeCells count="12">
    <mergeCell ref="W15:W31"/>
    <mergeCell ref="P31:T31"/>
    <mergeCell ref="A40:H40"/>
    <mergeCell ref="K40:K65"/>
    <mergeCell ref="L40:L65"/>
    <mergeCell ref="A66:H66"/>
    <mergeCell ref="A5:R5"/>
    <mergeCell ref="A6:R6"/>
    <mergeCell ref="A7:R7"/>
    <mergeCell ref="K15:K39"/>
    <mergeCell ref="L15:L39"/>
    <mergeCell ref="M15:M65"/>
  </mergeCells>
  <dataValidations count="3">
    <dataValidation type="list" allowBlank="1" showInputMessage="1" showErrorMessage="1" sqref="E96:E107" xr:uid="{D2EECBD4-545B-405D-9197-E3E2D3E027A1}">
      <formula1>$E$86:$E$97</formula1>
    </dataValidation>
    <dataValidation type="list" allowBlank="1" showInputMessage="1" showErrorMessage="1" sqref="H41:H65 T15:T30 H15:H39" xr:uid="{A213709A-C9A2-4075-9B65-4952624AAACE}">
      <formula1>$F$96:$F$107</formula1>
    </dataValidation>
    <dataValidation type="list" allowBlank="1" showInputMessage="1" showErrorMessage="1" sqref="G41:G65 S15:S30 G15:G39" xr:uid="{47FFD451-CD77-4DB4-9955-B7558D5C5AFE}">
      <formula1>$E$96:$E$109</formula1>
    </dataValidation>
  </dataValidations>
  <hyperlinks>
    <hyperlink ref="A2" r:id="rId1" xr:uid="{4C14C22B-1BC7-4D59-9A18-0051F41D8406}"/>
    <hyperlink ref="A3" r:id="rId2" xr:uid="{EAED72F3-2184-49A8-A329-BF0102C02D5F}"/>
    <hyperlink ref="P34" r:id="rId3" xr:uid="{9948CAD9-B919-4991-9499-CE251F22862B}"/>
  </hyperlinks>
  <pageMargins left="0.7" right="0.7" top="0.75" bottom="0.75" header="0.3" footer="0.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3AF87-C94E-428D-8E11-A9B20009DA1D}">
  <dimension ref="A1:AQ135"/>
  <sheetViews>
    <sheetView workbookViewId="0">
      <selection activeCell="L9" sqref="L9"/>
    </sheetView>
  </sheetViews>
  <sheetFormatPr defaultRowHeight="16.5" x14ac:dyDescent="0.45"/>
  <cols>
    <col min="1" max="1" width="18.54296875" style="16" customWidth="1"/>
    <col min="2" max="2" width="9.453125" style="60" bestFit="1" customWidth="1"/>
    <col min="3" max="3" width="5" style="60" bestFit="1" customWidth="1"/>
    <col min="4" max="4" width="7.1796875" style="13" bestFit="1" customWidth="1"/>
    <col min="5" max="5" width="8.7265625" style="53"/>
    <col min="6" max="6" width="37.453125" style="53" customWidth="1"/>
    <col min="7" max="7" width="8.7265625" style="57"/>
    <col min="8" max="8" width="6.81640625" style="57" customWidth="1"/>
    <col min="9" max="10" width="8.7265625" style="57"/>
    <col min="11" max="11" width="9.54296875" style="57" bestFit="1" customWidth="1"/>
    <col min="12" max="17" width="8.7265625" style="16"/>
    <col min="18" max="18" width="8.7265625" style="59"/>
    <col min="19" max="19" width="22.1796875" style="16" bestFit="1" customWidth="1"/>
    <col min="20" max="16384" width="8.7265625" style="16"/>
  </cols>
  <sheetData>
    <row r="1" spans="1:43" ht="21" x14ac:dyDescent="0.55000000000000004">
      <c r="A1" s="134" t="s">
        <v>239</v>
      </c>
      <c r="B1" s="151"/>
      <c r="C1" s="15"/>
      <c r="D1" s="152"/>
      <c r="E1" s="152"/>
      <c r="F1" s="16"/>
      <c r="G1" s="16"/>
      <c r="H1" s="16"/>
      <c r="I1" s="16"/>
      <c r="J1" s="16"/>
      <c r="K1" s="16"/>
      <c r="Q1" s="59"/>
      <c r="R1" s="16"/>
    </row>
    <row r="2" spans="1:43" s="154" customFormat="1" ht="19.5" customHeight="1" x14ac:dyDescent="0.35">
      <c r="A2" s="17" t="s">
        <v>245</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row>
    <row r="3" spans="1:43" s="136" customFormat="1" ht="19.5" customHeight="1" x14ac:dyDescent="0.35">
      <c r="A3" s="136" t="s">
        <v>243</v>
      </c>
      <c r="G3" s="155"/>
    </row>
    <row r="4" spans="1:43" s="136" customFormat="1" ht="19.5" customHeight="1" x14ac:dyDescent="0.35">
      <c r="G4" s="155"/>
    </row>
    <row r="5" spans="1:43" s="136" customFormat="1" ht="36.75" customHeight="1" x14ac:dyDescent="0.35">
      <c r="A5" s="278" t="s">
        <v>215</v>
      </c>
      <c r="B5" s="278"/>
      <c r="C5" s="278"/>
      <c r="D5" s="278"/>
      <c r="E5" s="278"/>
      <c r="F5" s="278"/>
      <c r="G5" s="278"/>
      <c r="H5" s="278"/>
      <c r="I5" s="278"/>
      <c r="J5" s="278"/>
      <c r="K5" s="278"/>
      <c r="L5" s="278"/>
      <c r="M5" s="278"/>
      <c r="N5" s="278"/>
      <c r="O5" s="278"/>
      <c r="P5" s="278"/>
      <c r="Q5" s="278"/>
    </row>
    <row r="6" spans="1:43" s="136" customFormat="1" ht="34.5" customHeight="1" x14ac:dyDescent="0.35">
      <c r="A6" s="278" t="s">
        <v>244</v>
      </c>
      <c r="B6" s="278"/>
      <c r="C6" s="278"/>
      <c r="D6" s="278"/>
      <c r="E6" s="278"/>
      <c r="F6" s="278"/>
      <c r="G6" s="278"/>
      <c r="H6" s="278"/>
      <c r="I6" s="278"/>
      <c r="J6" s="278"/>
      <c r="K6" s="278"/>
      <c r="L6" s="278"/>
      <c r="M6" s="278"/>
      <c r="N6" s="278"/>
      <c r="O6" s="278"/>
      <c r="P6" s="278"/>
      <c r="Q6" s="278"/>
    </row>
    <row r="7" spans="1:43" s="136" customFormat="1" ht="19.5" customHeight="1" x14ac:dyDescent="0.35">
      <c r="A7" s="136" t="s">
        <v>216</v>
      </c>
      <c r="G7" s="155"/>
    </row>
    <row r="8" spans="1:43" s="136" customFormat="1" ht="19.5" customHeight="1" x14ac:dyDescent="0.35">
      <c r="A8" s="136" t="s">
        <v>25</v>
      </c>
      <c r="G8" s="155"/>
    </row>
    <row r="9" spans="1:43" s="136" customFormat="1" ht="19.5" customHeight="1" x14ac:dyDescent="0.35">
      <c r="A9" s="136" t="s">
        <v>27</v>
      </c>
      <c r="G9" s="155"/>
    </row>
    <row r="10" spans="1:43" s="136" customFormat="1" ht="19.5" customHeight="1" thickBot="1" x14ac:dyDescent="0.4">
      <c r="G10" s="155"/>
    </row>
    <row r="11" spans="1:43" s="15" customFormat="1" ht="51" customHeight="1" thickBot="1" x14ac:dyDescent="0.4">
      <c r="A11" s="150" t="s">
        <v>242</v>
      </c>
      <c r="B11" s="42" t="s">
        <v>29</v>
      </c>
      <c r="C11" s="42" t="s">
        <v>0</v>
      </c>
      <c r="D11" s="42" t="s">
        <v>30</v>
      </c>
      <c r="E11" s="42" t="s">
        <v>31</v>
      </c>
      <c r="F11" s="138" t="s">
        <v>32</v>
      </c>
      <c r="G11" s="42" t="s">
        <v>33</v>
      </c>
      <c r="H11" s="42" t="s">
        <v>34</v>
      </c>
      <c r="I11" s="42" t="s">
        <v>35</v>
      </c>
      <c r="J11" s="43" t="s">
        <v>36</v>
      </c>
      <c r="K11" s="44" t="s">
        <v>217</v>
      </c>
      <c r="L11" s="156" t="s">
        <v>218</v>
      </c>
      <c r="M11" s="139" t="s">
        <v>219</v>
      </c>
      <c r="N11" s="140" t="s">
        <v>126</v>
      </c>
      <c r="Q11" s="34"/>
      <c r="R11" s="34"/>
      <c r="S11" s="157"/>
      <c r="T11" s="34"/>
      <c r="U11" s="34"/>
      <c r="V11" s="34"/>
      <c r="W11" s="157"/>
      <c r="X11" s="157"/>
    </row>
    <row r="12" spans="1:43" x14ac:dyDescent="0.45">
      <c r="A12" s="141"/>
      <c r="B12" s="45"/>
      <c r="C12" s="46"/>
      <c r="D12" s="47" t="s">
        <v>127</v>
      </c>
      <c r="E12" s="51">
        <v>2325</v>
      </c>
      <c r="F12" s="51" t="s">
        <v>67</v>
      </c>
      <c r="G12" s="49" t="s">
        <v>41</v>
      </c>
      <c r="H12" s="49">
        <v>4</v>
      </c>
      <c r="I12" s="57">
        <v>4</v>
      </c>
      <c r="J12" s="50">
        <f>$H12*$I12</f>
        <v>16</v>
      </c>
      <c r="K12" s="299">
        <f>J15/I15</f>
        <v>4</v>
      </c>
      <c r="L12" s="289"/>
      <c r="M12" s="289"/>
      <c r="N12" s="295">
        <f>(J15+J22+J53)/(I15+I22+I53)</f>
        <v>4</v>
      </c>
      <c r="Q12" s="34"/>
      <c r="R12" s="158"/>
      <c r="S12" s="158"/>
      <c r="W12" s="159"/>
      <c r="X12" s="160"/>
    </row>
    <row r="13" spans="1:43" x14ac:dyDescent="0.45">
      <c r="A13" s="143"/>
      <c r="B13" s="45"/>
      <c r="C13" s="46"/>
      <c r="D13" s="12"/>
      <c r="E13" s="51">
        <v>2420</v>
      </c>
      <c r="F13" s="51" t="s">
        <v>68</v>
      </c>
      <c r="G13" s="49"/>
      <c r="J13" s="50"/>
      <c r="K13" s="280"/>
      <c r="L13" s="290"/>
      <c r="M13" s="290"/>
      <c r="N13" s="296"/>
      <c r="Q13" s="34"/>
      <c r="R13" s="158"/>
      <c r="S13" s="158"/>
      <c r="W13" s="159"/>
      <c r="X13" s="160"/>
    </row>
    <row r="14" spans="1:43" x14ac:dyDescent="0.45">
      <c r="A14" s="143"/>
      <c r="B14" s="45"/>
      <c r="C14" s="46"/>
      <c r="D14" s="12"/>
      <c r="F14" s="161" t="s">
        <v>220</v>
      </c>
      <c r="G14" s="49"/>
      <c r="J14" s="50"/>
      <c r="K14" s="280"/>
      <c r="L14" s="290"/>
      <c r="M14" s="290"/>
      <c r="N14" s="296"/>
      <c r="Q14" s="34"/>
      <c r="R14" s="158"/>
      <c r="S14" s="158"/>
      <c r="W14" s="159"/>
      <c r="X14" s="160"/>
    </row>
    <row r="15" spans="1:43" ht="17" thickBot="1" x14ac:dyDescent="0.5">
      <c r="A15" s="286" t="s">
        <v>221</v>
      </c>
      <c r="B15" s="287"/>
      <c r="C15" s="287"/>
      <c r="D15" s="287"/>
      <c r="E15" s="287"/>
      <c r="F15" s="287"/>
      <c r="G15" s="287"/>
      <c r="H15" s="288"/>
      <c r="I15" s="144">
        <f>SUM(I12:I14)</f>
        <v>4</v>
      </c>
      <c r="J15" s="54">
        <f>SUM(J12:J14)</f>
        <v>16</v>
      </c>
      <c r="K15" s="281"/>
      <c r="L15" s="291"/>
      <c r="M15" s="290"/>
      <c r="N15" s="296"/>
      <c r="Q15" s="34"/>
      <c r="R15" s="158"/>
      <c r="S15" s="158"/>
      <c r="W15" s="159"/>
      <c r="X15" s="160"/>
    </row>
    <row r="16" spans="1:43" ht="33" x14ac:dyDescent="0.45">
      <c r="A16" s="143"/>
      <c r="B16" s="45"/>
      <c r="C16" s="46"/>
      <c r="D16" s="12" t="s">
        <v>222</v>
      </c>
      <c r="E16" s="162">
        <v>1500</v>
      </c>
      <c r="F16" s="163" t="s">
        <v>223</v>
      </c>
      <c r="G16" s="49" t="s">
        <v>41</v>
      </c>
      <c r="H16" s="57">
        <v>4</v>
      </c>
      <c r="I16" s="49">
        <v>3</v>
      </c>
      <c r="J16" s="50">
        <f>$H16*$I16</f>
        <v>12</v>
      </c>
      <c r="K16" s="303"/>
      <c r="L16" s="300">
        <f>J22/I22</f>
        <v>4</v>
      </c>
      <c r="M16" s="290"/>
      <c r="N16" s="296"/>
      <c r="Q16" s="34"/>
      <c r="R16" s="158"/>
      <c r="S16" s="158"/>
      <c r="W16" s="159"/>
      <c r="X16" s="160"/>
    </row>
    <row r="17" spans="1:24" x14ac:dyDescent="0.45">
      <c r="A17" s="143"/>
      <c r="B17" s="45"/>
      <c r="C17" s="46"/>
      <c r="D17" s="12" t="s">
        <v>224</v>
      </c>
      <c r="E17" s="162">
        <v>3030</v>
      </c>
      <c r="F17" s="51" t="s">
        <v>225</v>
      </c>
      <c r="G17" s="49"/>
      <c r="J17" s="50"/>
      <c r="K17" s="304"/>
      <c r="L17" s="301"/>
      <c r="M17" s="290"/>
      <c r="N17" s="296"/>
      <c r="Q17" s="34"/>
      <c r="R17" s="158"/>
      <c r="S17" s="158"/>
      <c r="W17" s="159"/>
      <c r="X17" s="160"/>
    </row>
    <row r="18" spans="1:24" x14ac:dyDescent="0.45">
      <c r="A18" s="143"/>
      <c r="B18" s="45"/>
      <c r="C18" s="46"/>
      <c r="D18" s="12" t="s">
        <v>194</v>
      </c>
      <c r="E18" s="162">
        <v>3400</v>
      </c>
      <c r="F18" s="51" t="s">
        <v>226</v>
      </c>
      <c r="G18" s="49"/>
      <c r="J18" s="50"/>
      <c r="K18" s="304"/>
      <c r="L18" s="301"/>
      <c r="M18" s="290"/>
      <c r="N18" s="296"/>
      <c r="Q18" s="34"/>
      <c r="R18" s="158"/>
      <c r="S18" s="158"/>
      <c r="W18" s="159"/>
      <c r="X18" s="160"/>
    </row>
    <row r="19" spans="1:24" x14ac:dyDescent="0.45">
      <c r="A19" s="143"/>
      <c r="B19" s="45"/>
      <c r="C19" s="46"/>
      <c r="D19" s="12" t="s">
        <v>227</v>
      </c>
      <c r="E19" s="162">
        <v>1010</v>
      </c>
      <c r="F19" s="51" t="s">
        <v>228</v>
      </c>
      <c r="G19" s="49"/>
      <c r="J19" s="50"/>
      <c r="K19" s="304"/>
      <c r="L19" s="301"/>
      <c r="M19" s="290"/>
      <c r="N19" s="296"/>
      <c r="Q19" s="34"/>
      <c r="R19" s="158"/>
      <c r="S19" s="158"/>
      <c r="W19" s="159"/>
      <c r="X19" s="160"/>
    </row>
    <row r="20" spans="1:24" x14ac:dyDescent="0.45">
      <c r="A20" s="143"/>
      <c r="B20" s="45"/>
      <c r="C20" s="46"/>
      <c r="D20" s="12" t="s">
        <v>229</v>
      </c>
      <c r="E20" s="162"/>
      <c r="F20" s="51" t="s">
        <v>230</v>
      </c>
      <c r="G20" s="49"/>
      <c r="J20" s="50"/>
      <c r="K20" s="304"/>
      <c r="L20" s="301"/>
      <c r="M20" s="290"/>
      <c r="N20" s="296"/>
      <c r="Q20" s="34"/>
      <c r="R20" s="158"/>
      <c r="S20" s="158"/>
      <c r="W20" s="159"/>
      <c r="X20" s="160"/>
    </row>
    <row r="21" spans="1:24" x14ac:dyDescent="0.45">
      <c r="A21" s="143"/>
      <c r="B21" s="45"/>
      <c r="C21" s="46"/>
      <c r="D21" s="12"/>
      <c r="E21" s="51"/>
      <c r="F21" s="51" t="s">
        <v>231</v>
      </c>
      <c r="G21" s="49"/>
      <c r="J21" s="50"/>
      <c r="K21" s="304"/>
      <c r="L21" s="301"/>
      <c r="M21" s="290"/>
      <c r="N21" s="296"/>
      <c r="Q21" s="34"/>
      <c r="R21" s="158"/>
      <c r="S21" s="158"/>
      <c r="W21" s="159"/>
      <c r="X21" s="160"/>
    </row>
    <row r="22" spans="1:24" ht="17" thickBot="1" x14ac:dyDescent="0.5">
      <c r="A22" s="286" t="s">
        <v>232</v>
      </c>
      <c r="B22" s="287"/>
      <c r="C22" s="287"/>
      <c r="D22" s="287"/>
      <c r="E22" s="287"/>
      <c r="F22" s="287"/>
      <c r="G22" s="287"/>
      <c r="H22" s="288"/>
      <c r="I22" s="144">
        <f>SUM(I16:I21)</f>
        <v>3</v>
      </c>
      <c r="J22" s="54">
        <f>SUM(J16:J21)</f>
        <v>12</v>
      </c>
      <c r="K22" s="305"/>
      <c r="L22" s="306"/>
      <c r="M22" s="291"/>
      <c r="N22" s="296"/>
      <c r="Q22" s="34"/>
      <c r="R22" s="158"/>
      <c r="S22" s="158"/>
      <c r="W22" s="159"/>
      <c r="X22" s="160"/>
    </row>
    <row r="23" spans="1:24" x14ac:dyDescent="0.45">
      <c r="A23" s="146"/>
      <c r="B23" s="45"/>
      <c r="C23" s="46"/>
      <c r="D23" s="55" t="s">
        <v>86</v>
      </c>
      <c r="E23" s="56">
        <v>1700</v>
      </c>
      <c r="F23" s="56" t="s">
        <v>174</v>
      </c>
      <c r="G23" s="49" t="s">
        <v>41</v>
      </c>
      <c r="H23" s="49">
        <v>4</v>
      </c>
      <c r="I23" s="57">
        <v>3</v>
      </c>
      <c r="J23" s="164">
        <f>$H23*$I23</f>
        <v>12</v>
      </c>
      <c r="K23" s="289"/>
      <c r="L23" s="303"/>
      <c r="M23" s="292">
        <f>J53/I53</f>
        <v>4</v>
      </c>
      <c r="N23" s="296"/>
      <c r="Q23" s="34"/>
      <c r="R23" s="158"/>
      <c r="S23" s="158"/>
      <c r="W23" s="159"/>
      <c r="X23" s="160"/>
    </row>
    <row r="24" spans="1:24" x14ac:dyDescent="0.45">
      <c r="A24" s="143"/>
      <c r="B24" s="45"/>
      <c r="C24" s="46"/>
      <c r="D24" s="13" t="s">
        <v>42</v>
      </c>
      <c r="E24" s="53">
        <v>1010</v>
      </c>
      <c r="F24" s="53" t="s">
        <v>87</v>
      </c>
      <c r="G24" s="49"/>
      <c r="J24" s="165">
        <f t="shared" ref="J24:J52" si="0">$H24*$I24</f>
        <v>0</v>
      </c>
      <c r="K24" s="290"/>
      <c r="L24" s="304"/>
      <c r="M24" s="293"/>
      <c r="N24" s="296"/>
      <c r="Q24" s="34"/>
      <c r="R24" s="158"/>
      <c r="S24" s="158"/>
      <c r="W24" s="159"/>
      <c r="X24" s="160"/>
    </row>
    <row r="25" spans="1:24" x14ac:dyDescent="0.45">
      <c r="A25" s="143"/>
      <c r="B25" s="45"/>
      <c r="C25" s="46"/>
      <c r="E25" s="53">
        <v>2010</v>
      </c>
      <c r="F25" s="53" t="s">
        <v>176</v>
      </c>
      <c r="G25" s="49"/>
      <c r="J25" s="165">
        <f t="shared" si="0"/>
        <v>0</v>
      </c>
      <c r="K25" s="290"/>
      <c r="L25" s="304"/>
      <c r="M25" s="293"/>
      <c r="N25" s="296"/>
      <c r="Q25" s="34"/>
      <c r="R25" s="158"/>
      <c r="S25" s="158"/>
      <c r="W25" s="159"/>
      <c r="X25" s="160"/>
    </row>
    <row r="26" spans="1:24" x14ac:dyDescent="0.45">
      <c r="A26" s="143"/>
      <c r="B26" s="45"/>
      <c r="C26" s="46"/>
      <c r="F26" s="53" t="s">
        <v>88</v>
      </c>
      <c r="G26" s="49"/>
      <c r="J26" s="165">
        <f t="shared" si="0"/>
        <v>0</v>
      </c>
      <c r="K26" s="290"/>
      <c r="L26" s="304"/>
      <c r="M26" s="293"/>
      <c r="N26" s="296"/>
      <c r="Q26" s="34"/>
      <c r="R26" s="158"/>
      <c r="S26" s="158"/>
      <c r="W26" s="159"/>
      <c r="X26" s="160"/>
    </row>
    <row r="27" spans="1:24" x14ac:dyDescent="0.45">
      <c r="A27" s="143"/>
      <c r="B27" s="45"/>
      <c r="C27" s="46"/>
      <c r="F27" s="53" t="s">
        <v>88</v>
      </c>
      <c r="G27" s="49"/>
      <c r="J27" s="165">
        <f t="shared" si="0"/>
        <v>0</v>
      </c>
      <c r="K27" s="290"/>
      <c r="L27" s="304"/>
      <c r="M27" s="293"/>
      <c r="N27" s="296"/>
      <c r="Q27" s="34"/>
      <c r="R27" s="158"/>
      <c r="S27" s="158"/>
      <c r="W27" s="159"/>
      <c r="X27" s="160"/>
    </row>
    <row r="28" spans="1:24" x14ac:dyDescent="0.45">
      <c r="A28" s="143"/>
      <c r="B28" s="45"/>
      <c r="C28" s="46"/>
      <c r="F28" s="53" t="s">
        <v>178</v>
      </c>
      <c r="G28" s="49"/>
      <c r="J28" s="165">
        <f t="shared" si="0"/>
        <v>0</v>
      </c>
      <c r="K28" s="290"/>
      <c r="L28" s="304"/>
      <c r="M28" s="293"/>
      <c r="N28" s="296"/>
      <c r="R28" s="166"/>
      <c r="S28" s="158"/>
      <c r="W28" s="159"/>
      <c r="X28" s="160"/>
    </row>
    <row r="29" spans="1:24" x14ac:dyDescent="0.45">
      <c r="A29" s="143"/>
      <c r="B29" s="45"/>
      <c r="C29" s="46"/>
      <c r="F29" s="53" t="s">
        <v>178</v>
      </c>
      <c r="G29" s="49"/>
      <c r="J29" s="165">
        <f t="shared" si="0"/>
        <v>0</v>
      </c>
      <c r="K29" s="290"/>
      <c r="L29" s="304"/>
      <c r="M29" s="293"/>
      <c r="N29" s="296"/>
      <c r="Q29" s="316"/>
      <c r="R29" s="316"/>
      <c r="S29" s="316"/>
      <c r="T29" s="316"/>
      <c r="U29" s="316"/>
      <c r="W29" s="159"/>
      <c r="X29" s="160"/>
    </row>
    <row r="30" spans="1:24" x14ac:dyDescent="0.45">
      <c r="A30" s="143"/>
      <c r="B30" s="45"/>
      <c r="C30" s="46"/>
      <c r="F30" s="53" t="s">
        <v>89</v>
      </c>
      <c r="G30" s="49"/>
      <c r="J30" s="165">
        <f t="shared" si="0"/>
        <v>0</v>
      </c>
      <c r="K30" s="290"/>
      <c r="L30" s="304"/>
      <c r="M30" s="293"/>
      <c r="N30" s="296"/>
    </row>
    <row r="31" spans="1:24" x14ac:dyDescent="0.45">
      <c r="A31" s="143"/>
      <c r="B31" s="45"/>
      <c r="C31" s="46"/>
      <c r="F31" s="53" t="s">
        <v>89</v>
      </c>
      <c r="G31" s="49"/>
      <c r="J31" s="165">
        <f t="shared" si="0"/>
        <v>0</v>
      </c>
      <c r="K31" s="290"/>
      <c r="L31" s="304"/>
      <c r="M31" s="293"/>
      <c r="N31" s="296"/>
    </row>
    <row r="32" spans="1:24" x14ac:dyDescent="0.45">
      <c r="A32" s="143"/>
      <c r="B32" s="45"/>
      <c r="C32" s="46"/>
      <c r="F32" s="53" t="s">
        <v>212</v>
      </c>
      <c r="G32" s="49"/>
      <c r="J32" s="165">
        <f t="shared" si="0"/>
        <v>0</v>
      </c>
      <c r="K32" s="290"/>
      <c r="L32" s="304"/>
      <c r="M32" s="293"/>
      <c r="N32" s="296"/>
    </row>
    <row r="33" spans="1:14" x14ac:dyDescent="0.45">
      <c r="A33" s="143"/>
      <c r="B33" s="45"/>
      <c r="C33" s="46"/>
      <c r="F33" s="53" t="s">
        <v>179</v>
      </c>
      <c r="G33" s="49"/>
      <c r="J33" s="165">
        <f t="shared" si="0"/>
        <v>0</v>
      </c>
      <c r="K33" s="290"/>
      <c r="L33" s="304"/>
      <c r="M33" s="293"/>
      <c r="N33" s="296"/>
    </row>
    <row r="34" spans="1:14" x14ac:dyDescent="0.45">
      <c r="A34" s="143"/>
      <c r="B34" s="45"/>
      <c r="C34" s="46"/>
      <c r="F34" s="53" t="s">
        <v>180</v>
      </c>
      <c r="G34" s="49"/>
      <c r="J34" s="165">
        <f t="shared" si="0"/>
        <v>0</v>
      </c>
      <c r="K34" s="290"/>
      <c r="L34" s="304"/>
      <c r="M34" s="293"/>
      <c r="N34" s="296"/>
    </row>
    <row r="35" spans="1:14" x14ac:dyDescent="0.45">
      <c r="A35" s="143"/>
      <c r="B35" s="45"/>
      <c r="C35" s="46"/>
      <c r="F35" s="53" t="s">
        <v>181</v>
      </c>
      <c r="G35" s="49"/>
      <c r="J35" s="165">
        <f t="shared" si="0"/>
        <v>0</v>
      </c>
      <c r="K35" s="290"/>
      <c r="L35" s="304"/>
      <c r="M35" s="293"/>
      <c r="N35" s="296"/>
    </row>
    <row r="36" spans="1:14" x14ac:dyDescent="0.45">
      <c r="A36" s="143"/>
      <c r="B36" s="45"/>
      <c r="C36" s="46"/>
      <c r="F36" s="53" t="s">
        <v>181</v>
      </c>
      <c r="G36" s="49"/>
      <c r="J36" s="165">
        <f t="shared" si="0"/>
        <v>0</v>
      </c>
      <c r="K36" s="290"/>
      <c r="L36" s="304"/>
      <c r="M36" s="293"/>
      <c r="N36" s="296"/>
    </row>
    <row r="37" spans="1:14" x14ac:dyDescent="0.45">
      <c r="A37" s="143"/>
      <c r="B37" s="45"/>
      <c r="C37" s="46"/>
      <c r="F37" s="53" t="s">
        <v>182</v>
      </c>
      <c r="G37" s="49"/>
      <c r="J37" s="165">
        <f t="shared" si="0"/>
        <v>0</v>
      </c>
      <c r="K37" s="290"/>
      <c r="L37" s="304"/>
      <c r="M37" s="293"/>
      <c r="N37" s="296"/>
    </row>
    <row r="38" spans="1:14" x14ac:dyDescent="0.45">
      <c r="A38" s="143"/>
      <c r="B38" s="45"/>
      <c r="C38" s="46"/>
      <c r="D38" s="13" t="s">
        <v>91</v>
      </c>
      <c r="G38" s="49"/>
      <c r="J38" s="50">
        <f t="shared" si="0"/>
        <v>0</v>
      </c>
      <c r="K38" s="290"/>
      <c r="L38" s="304"/>
      <c r="M38" s="293"/>
      <c r="N38" s="296"/>
    </row>
    <row r="39" spans="1:14" x14ac:dyDescent="0.45">
      <c r="A39" s="143"/>
      <c r="B39" s="45"/>
      <c r="C39" s="46"/>
      <c r="D39" s="13" t="s">
        <v>91</v>
      </c>
      <c r="G39" s="49"/>
      <c r="J39" s="50">
        <f t="shared" si="0"/>
        <v>0</v>
      </c>
      <c r="K39" s="290"/>
      <c r="L39" s="304"/>
      <c r="M39" s="293"/>
      <c r="N39" s="296"/>
    </row>
    <row r="40" spans="1:14" x14ac:dyDescent="0.45">
      <c r="A40" s="143"/>
      <c r="B40" s="45"/>
      <c r="C40" s="46"/>
      <c r="D40" s="13" t="s">
        <v>91</v>
      </c>
      <c r="G40" s="49"/>
      <c r="J40" s="50">
        <f t="shared" si="0"/>
        <v>0</v>
      </c>
      <c r="K40" s="290"/>
      <c r="L40" s="304"/>
      <c r="M40" s="293"/>
      <c r="N40" s="296"/>
    </row>
    <row r="41" spans="1:14" x14ac:dyDescent="0.45">
      <c r="A41" s="143"/>
      <c r="B41" s="45"/>
      <c r="C41" s="46"/>
      <c r="D41" s="13" t="s">
        <v>91</v>
      </c>
      <c r="G41" s="49"/>
      <c r="J41" s="50">
        <f t="shared" si="0"/>
        <v>0</v>
      </c>
      <c r="K41" s="290"/>
      <c r="L41" s="304"/>
      <c r="M41" s="293"/>
      <c r="N41" s="296"/>
    </row>
    <row r="42" spans="1:14" x14ac:dyDescent="0.45">
      <c r="A42" s="143"/>
      <c r="B42" s="45"/>
      <c r="C42" s="46"/>
      <c r="D42" s="13" t="s">
        <v>91</v>
      </c>
      <c r="G42" s="49"/>
      <c r="J42" s="50">
        <f t="shared" si="0"/>
        <v>0</v>
      </c>
      <c r="K42" s="290"/>
      <c r="L42" s="304"/>
      <c r="M42" s="293"/>
      <c r="N42" s="296"/>
    </row>
    <row r="43" spans="1:14" x14ac:dyDescent="0.45">
      <c r="A43" s="143"/>
      <c r="B43" s="45"/>
      <c r="C43" s="46"/>
      <c r="D43" s="13" t="s">
        <v>91</v>
      </c>
      <c r="G43" s="49"/>
      <c r="J43" s="50">
        <f t="shared" si="0"/>
        <v>0</v>
      </c>
      <c r="K43" s="290"/>
      <c r="L43" s="304"/>
      <c r="M43" s="293"/>
      <c r="N43" s="296"/>
    </row>
    <row r="44" spans="1:14" x14ac:dyDescent="0.45">
      <c r="A44" s="143"/>
      <c r="B44" s="45"/>
      <c r="C44" s="46"/>
      <c r="D44" s="13" t="s">
        <v>91</v>
      </c>
      <c r="G44" s="49"/>
      <c r="J44" s="165">
        <f t="shared" si="0"/>
        <v>0</v>
      </c>
      <c r="K44" s="290"/>
      <c r="L44" s="304"/>
      <c r="M44" s="293"/>
      <c r="N44" s="296"/>
    </row>
    <row r="45" spans="1:14" x14ac:dyDescent="0.45">
      <c r="A45" s="143"/>
      <c r="B45" s="45"/>
      <c r="C45" s="46"/>
      <c r="D45" s="13" t="s">
        <v>91</v>
      </c>
      <c r="G45" s="49"/>
      <c r="J45" s="165">
        <f t="shared" si="0"/>
        <v>0</v>
      </c>
      <c r="K45" s="290"/>
      <c r="L45" s="304"/>
      <c r="M45" s="293"/>
      <c r="N45" s="296"/>
    </row>
    <row r="46" spans="1:14" x14ac:dyDescent="0.45">
      <c r="A46" s="143"/>
      <c r="B46" s="45"/>
      <c r="C46" s="46"/>
      <c r="D46" s="13" t="s">
        <v>91</v>
      </c>
      <c r="G46" s="49"/>
      <c r="J46" s="165">
        <f t="shared" si="0"/>
        <v>0</v>
      </c>
      <c r="K46" s="290"/>
      <c r="L46" s="304"/>
      <c r="M46" s="293"/>
      <c r="N46" s="296"/>
    </row>
    <row r="47" spans="1:14" x14ac:dyDescent="0.45">
      <c r="A47" s="143"/>
      <c r="B47" s="45"/>
      <c r="C47" s="46"/>
      <c r="D47" s="13" t="s">
        <v>91</v>
      </c>
      <c r="G47" s="49"/>
      <c r="J47" s="165">
        <f t="shared" si="0"/>
        <v>0</v>
      </c>
      <c r="K47" s="290"/>
      <c r="L47" s="304"/>
      <c r="M47" s="293"/>
      <c r="N47" s="296"/>
    </row>
    <row r="48" spans="1:14" x14ac:dyDescent="0.45">
      <c r="A48" s="143"/>
      <c r="B48" s="45"/>
      <c r="C48" s="46"/>
      <c r="D48" s="13" t="s">
        <v>91</v>
      </c>
      <c r="G48" s="49"/>
      <c r="J48" s="165">
        <f t="shared" si="0"/>
        <v>0</v>
      </c>
      <c r="K48" s="290"/>
      <c r="L48" s="304"/>
      <c r="M48" s="293"/>
      <c r="N48" s="296"/>
    </row>
    <row r="49" spans="1:14" x14ac:dyDescent="0.45">
      <c r="A49" s="143"/>
      <c r="B49" s="45"/>
      <c r="C49" s="46"/>
      <c r="D49" s="13" t="s">
        <v>91</v>
      </c>
      <c r="G49" s="49"/>
      <c r="J49" s="165">
        <f t="shared" si="0"/>
        <v>0</v>
      </c>
      <c r="K49" s="290"/>
      <c r="L49" s="304"/>
      <c r="M49" s="293"/>
      <c r="N49" s="296"/>
    </row>
    <row r="50" spans="1:14" x14ac:dyDescent="0.45">
      <c r="A50" s="143"/>
      <c r="B50" s="45"/>
      <c r="C50" s="46"/>
      <c r="D50" s="13" t="s">
        <v>91</v>
      </c>
      <c r="G50" s="49"/>
      <c r="J50" s="165">
        <f t="shared" si="0"/>
        <v>0</v>
      </c>
      <c r="K50" s="290"/>
      <c r="L50" s="304"/>
      <c r="M50" s="293"/>
      <c r="N50" s="296"/>
    </row>
    <row r="51" spans="1:14" x14ac:dyDescent="0.45">
      <c r="A51" s="143"/>
      <c r="B51" s="45"/>
      <c r="C51" s="46"/>
      <c r="D51" s="13" t="s">
        <v>91</v>
      </c>
      <c r="G51" s="49"/>
      <c r="J51" s="165">
        <f t="shared" si="0"/>
        <v>0</v>
      </c>
      <c r="K51" s="290"/>
      <c r="L51" s="304"/>
      <c r="M51" s="293"/>
      <c r="N51" s="296"/>
    </row>
    <row r="52" spans="1:14" x14ac:dyDescent="0.45">
      <c r="A52" s="143"/>
      <c r="B52" s="45"/>
      <c r="C52" s="46"/>
      <c r="D52" s="13" t="s">
        <v>91</v>
      </c>
      <c r="G52" s="49"/>
      <c r="J52" s="165">
        <f t="shared" si="0"/>
        <v>0</v>
      </c>
      <c r="K52" s="290"/>
      <c r="L52" s="304"/>
      <c r="M52" s="293"/>
      <c r="N52" s="296"/>
    </row>
    <row r="53" spans="1:14" ht="17" thickBot="1" x14ac:dyDescent="0.5">
      <c r="A53" s="275" t="s">
        <v>233</v>
      </c>
      <c r="B53" s="276"/>
      <c r="C53" s="276"/>
      <c r="D53" s="276"/>
      <c r="E53" s="276"/>
      <c r="F53" s="276"/>
      <c r="G53" s="276"/>
      <c r="H53" s="277"/>
      <c r="I53" s="144">
        <f>SUM(I23:I52)</f>
        <v>3</v>
      </c>
      <c r="J53" s="58">
        <f>SUM(J23:J52)</f>
        <v>12</v>
      </c>
      <c r="K53" s="291"/>
      <c r="L53" s="305"/>
      <c r="M53" s="294"/>
      <c r="N53" s="297"/>
    </row>
    <row r="54" spans="1:14" x14ac:dyDescent="0.45">
      <c r="B54" s="46"/>
      <c r="C54" s="46"/>
      <c r="D54" s="55"/>
      <c r="E54" s="56"/>
      <c r="F54" s="56"/>
      <c r="G54" s="49"/>
      <c r="H54" s="49"/>
      <c r="I54" s="49"/>
      <c r="J54" s="49"/>
      <c r="K54" s="49"/>
      <c r="L54" s="49"/>
      <c r="M54" s="49"/>
      <c r="N54" s="49"/>
    </row>
    <row r="55" spans="1:14" x14ac:dyDescent="0.45">
      <c r="A55" s="57"/>
      <c r="B55" s="61"/>
      <c r="L55" s="57"/>
      <c r="M55" s="57"/>
      <c r="N55" s="57"/>
    </row>
    <row r="56" spans="1:14" x14ac:dyDescent="0.45">
      <c r="A56" s="57"/>
      <c r="B56" s="61"/>
      <c r="L56" s="57"/>
      <c r="M56" s="57"/>
      <c r="N56" s="57"/>
    </row>
    <row r="57" spans="1:14" x14ac:dyDescent="0.45">
      <c r="A57" s="57"/>
      <c r="B57" s="61"/>
      <c r="L57" s="57"/>
      <c r="M57" s="57"/>
      <c r="N57" s="57"/>
    </row>
    <row r="58" spans="1:14" x14ac:dyDescent="0.45">
      <c r="A58" s="57"/>
      <c r="B58" s="61"/>
      <c r="L58" s="57"/>
      <c r="M58" s="57"/>
      <c r="N58" s="57"/>
    </row>
    <row r="59" spans="1:14" x14ac:dyDescent="0.45">
      <c r="A59" s="57"/>
      <c r="B59" s="61"/>
      <c r="L59" s="57"/>
      <c r="M59" s="57"/>
      <c r="N59" s="57"/>
    </row>
    <row r="60" spans="1:14" x14ac:dyDescent="0.45">
      <c r="A60" s="57"/>
      <c r="B60" s="61"/>
      <c r="L60" s="57"/>
      <c r="M60" s="57"/>
      <c r="N60" s="57"/>
    </row>
    <row r="61" spans="1:14" x14ac:dyDescent="0.45">
      <c r="A61" s="57"/>
      <c r="B61" s="61"/>
      <c r="L61" s="57"/>
      <c r="M61" s="57"/>
      <c r="N61" s="57"/>
    </row>
    <row r="62" spans="1:14" x14ac:dyDescent="0.45">
      <c r="A62" s="57"/>
      <c r="B62" s="61"/>
      <c r="L62" s="57"/>
      <c r="M62" s="57"/>
      <c r="N62" s="57"/>
    </row>
    <row r="63" spans="1:14" x14ac:dyDescent="0.45">
      <c r="A63" s="57"/>
      <c r="B63" s="61"/>
      <c r="L63" s="57"/>
      <c r="M63" s="57"/>
      <c r="N63" s="57"/>
    </row>
    <row r="64" spans="1:14" x14ac:dyDescent="0.45">
      <c r="A64" s="57"/>
      <c r="B64" s="61"/>
      <c r="L64" s="57"/>
      <c r="M64" s="57"/>
      <c r="N64" s="57"/>
    </row>
    <row r="65" spans="1:14" x14ac:dyDescent="0.45">
      <c r="A65" s="57"/>
      <c r="B65" s="61"/>
      <c r="L65" s="57"/>
      <c r="M65" s="57"/>
      <c r="N65" s="57"/>
    </row>
    <row r="66" spans="1:14" x14ac:dyDescent="0.45">
      <c r="A66" s="57"/>
      <c r="B66" s="61"/>
      <c r="L66" s="57"/>
      <c r="M66" s="57"/>
      <c r="N66" s="57"/>
    </row>
    <row r="67" spans="1:14" x14ac:dyDescent="0.45">
      <c r="A67" s="57"/>
      <c r="B67" s="61"/>
      <c r="L67" s="57"/>
      <c r="M67" s="57"/>
      <c r="N67" s="57"/>
    </row>
    <row r="68" spans="1:14" x14ac:dyDescent="0.45">
      <c r="A68" s="57"/>
      <c r="B68" s="61"/>
      <c r="L68" s="57"/>
      <c r="M68" s="57"/>
      <c r="N68" s="57"/>
    </row>
    <row r="69" spans="1:14" x14ac:dyDescent="0.45">
      <c r="A69" s="57"/>
      <c r="B69" s="61"/>
      <c r="L69" s="57"/>
      <c r="M69" s="57"/>
      <c r="N69" s="57"/>
    </row>
    <row r="70" spans="1:14" x14ac:dyDescent="0.45">
      <c r="A70" s="57"/>
      <c r="B70" s="61"/>
      <c r="L70" s="57"/>
      <c r="M70" s="57"/>
      <c r="N70" s="57"/>
    </row>
    <row r="71" spans="1:14" x14ac:dyDescent="0.45">
      <c r="A71" s="57"/>
      <c r="B71" s="61"/>
      <c r="L71" s="57"/>
      <c r="M71" s="57"/>
      <c r="N71" s="57"/>
    </row>
    <row r="72" spans="1:14" x14ac:dyDescent="0.45">
      <c r="A72" s="57"/>
      <c r="B72" s="61"/>
      <c r="L72" s="57"/>
      <c r="M72" s="57"/>
      <c r="N72" s="57"/>
    </row>
    <row r="73" spans="1:14" x14ac:dyDescent="0.45">
      <c r="A73" s="57"/>
      <c r="B73" s="61"/>
      <c r="L73" s="57"/>
      <c r="M73" s="57"/>
      <c r="N73" s="57"/>
    </row>
    <row r="74" spans="1:14" x14ac:dyDescent="0.45">
      <c r="A74" s="57"/>
      <c r="B74" s="61"/>
      <c r="L74" s="57"/>
      <c r="M74" s="57"/>
      <c r="N74" s="57"/>
    </row>
    <row r="75" spans="1:14" x14ac:dyDescent="0.45">
      <c r="A75" s="57"/>
      <c r="B75" s="61"/>
      <c r="L75" s="57"/>
      <c r="M75" s="57"/>
      <c r="N75" s="57"/>
    </row>
    <row r="76" spans="1:14" x14ac:dyDescent="0.45">
      <c r="A76" s="57"/>
      <c r="B76" s="61"/>
      <c r="L76" s="57"/>
      <c r="M76" s="57"/>
      <c r="N76" s="57"/>
    </row>
    <row r="77" spans="1:14" x14ac:dyDescent="0.45">
      <c r="A77" s="57"/>
      <c r="B77" s="61"/>
      <c r="L77" s="57"/>
      <c r="M77" s="57"/>
      <c r="N77" s="57"/>
    </row>
    <row r="78" spans="1:14" x14ac:dyDescent="0.45">
      <c r="A78" s="57"/>
      <c r="B78" s="61"/>
      <c r="L78" s="57"/>
      <c r="M78" s="57"/>
      <c r="N78" s="57"/>
    </row>
    <row r="79" spans="1:14" x14ac:dyDescent="0.45">
      <c r="A79" s="57"/>
      <c r="B79" s="61"/>
      <c r="L79" s="57"/>
      <c r="M79" s="57"/>
      <c r="N79" s="57"/>
    </row>
    <row r="80" spans="1:14" x14ac:dyDescent="0.45">
      <c r="A80" s="57"/>
      <c r="B80" s="61"/>
      <c r="L80" s="57"/>
      <c r="M80" s="57"/>
      <c r="N80" s="57"/>
    </row>
    <row r="81" spans="1:43" x14ac:dyDescent="0.45">
      <c r="A81" s="57"/>
      <c r="B81" s="61"/>
      <c r="L81" s="57"/>
      <c r="M81" s="57"/>
      <c r="N81" s="57"/>
    </row>
    <row r="82" spans="1:43" ht="33" x14ac:dyDescent="0.45">
      <c r="A82" s="57"/>
      <c r="B82" s="15"/>
      <c r="C82" s="15"/>
      <c r="D82" s="15"/>
      <c r="E82" s="15" t="s">
        <v>43</v>
      </c>
      <c r="F82" s="167" t="s">
        <v>44</v>
      </c>
    </row>
    <row r="83" spans="1:43" s="57" customFormat="1" x14ac:dyDescent="0.45">
      <c r="B83" s="151"/>
      <c r="C83" s="151"/>
      <c r="D83" s="15"/>
      <c r="E83" s="15" t="s">
        <v>41</v>
      </c>
      <c r="F83" s="168">
        <v>4</v>
      </c>
      <c r="L83" s="16"/>
      <c r="M83" s="16"/>
      <c r="N83" s="16"/>
      <c r="O83" s="16"/>
      <c r="P83" s="16"/>
      <c r="Q83" s="16"/>
      <c r="R83" s="59"/>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row>
    <row r="84" spans="1:43" s="57" customFormat="1" x14ac:dyDescent="0.45">
      <c r="B84" s="151"/>
      <c r="C84" s="151"/>
      <c r="D84" s="34"/>
      <c r="E84" s="15" t="s">
        <v>45</v>
      </c>
      <c r="F84" s="168">
        <v>3.7</v>
      </c>
      <c r="L84" s="16"/>
      <c r="M84" s="16"/>
      <c r="N84" s="16"/>
      <c r="O84" s="16"/>
      <c r="P84" s="16"/>
      <c r="Q84" s="16"/>
      <c r="R84" s="59"/>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row>
    <row r="85" spans="1:43" s="57" customFormat="1" x14ac:dyDescent="0.45">
      <c r="B85" s="151"/>
      <c r="C85" s="151"/>
      <c r="D85" s="15"/>
      <c r="E85" s="15" t="s">
        <v>46</v>
      </c>
      <c r="F85" s="168">
        <v>3.3</v>
      </c>
      <c r="L85" s="16"/>
      <c r="M85" s="16"/>
      <c r="N85" s="16"/>
      <c r="O85" s="16"/>
      <c r="P85" s="16"/>
      <c r="Q85" s="16"/>
      <c r="R85" s="59"/>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row>
    <row r="86" spans="1:43" s="57" customFormat="1" x14ac:dyDescent="0.45">
      <c r="B86" s="151"/>
      <c r="C86" s="151"/>
      <c r="D86" s="34"/>
      <c r="E86" s="15" t="s">
        <v>47</v>
      </c>
      <c r="F86" s="168">
        <v>3</v>
      </c>
      <c r="L86" s="16"/>
      <c r="M86" s="16"/>
      <c r="N86" s="16"/>
      <c r="O86" s="16"/>
      <c r="P86" s="16"/>
      <c r="Q86" s="16"/>
      <c r="R86" s="59"/>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row>
    <row r="87" spans="1:43" s="57" customFormat="1" x14ac:dyDescent="0.45">
      <c r="B87" s="151"/>
      <c r="C87" s="151"/>
      <c r="D87" s="15"/>
      <c r="E87" s="15" t="s">
        <v>48</v>
      </c>
      <c r="F87" s="168">
        <v>2.6669999999999998</v>
      </c>
      <c r="L87" s="16"/>
      <c r="M87" s="16"/>
      <c r="N87" s="16"/>
      <c r="O87" s="16"/>
      <c r="P87" s="16"/>
      <c r="Q87" s="16"/>
      <c r="R87" s="59"/>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row>
    <row r="88" spans="1:43" s="57" customFormat="1" x14ac:dyDescent="0.45">
      <c r="B88" s="151"/>
      <c r="C88" s="151"/>
      <c r="D88" s="34"/>
      <c r="E88" s="15" t="s">
        <v>49</v>
      </c>
      <c r="F88" s="168">
        <v>2.3330000000000002</v>
      </c>
      <c r="L88" s="16"/>
      <c r="M88" s="16"/>
      <c r="N88" s="16"/>
      <c r="O88" s="16"/>
      <c r="P88" s="16"/>
      <c r="Q88" s="16"/>
      <c r="R88" s="59"/>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row>
    <row r="89" spans="1:43" s="57" customFormat="1" x14ac:dyDescent="0.45">
      <c r="B89" s="151"/>
      <c r="C89" s="151"/>
      <c r="D89" s="15"/>
      <c r="E89" s="15" t="s">
        <v>50</v>
      </c>
      <c r="F89" s="168">
        <v>2</v>
      </c>
      <c r="L89" s="16"/>
      <c r="M89" s="16"/>
      <c r="N89" s="16"/>
      <c r="O89" s="16"/>
      <c r="P89" s="16"/>
      <c r="Q89" s="16"/>
      <c r="R89" s="59"/>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row>
    <row r="90" spans="1:43" s="57" customFormat="1" x14ac:dyDescent="0.45">
      <c r="B90" s="151"/>
      <c r="C90" s="151"/>
      <c r="D90" s="34"/>
      <c r="E90" s="15" t="s">
        <v>51</v>
      </c>
      <c r="F90" s="168">
        <v>1.667</v>
      </c>
      <c r="L90" s="16"/>
      <c r="M90" s="16"/>
      <c r="N90" s="16"/>
      <c r="O90" s="16"/>
      <c r="P90" s="16"/>
      <c r="Q90" s="16"/>
      <c r="R90" s="59"/>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row>
    <row r="91" spans="1:43" s="57" customFormat="1" x14ac:dyDescent="0.45">
      <c r="B91" s="151"/>
      <c r="C91" s="151"/>
      <c r="D91" s="15"/>
      <c r="E91" s="15" t="s">
        <v>52</v>
      </c>
      <c r="F91" s="168">
        <v>1.333</v>
      </c>
      <c r="L91" s="16"/>
      <c r="M91" s="16"/>
      <c r="N91" s="16"/>
      <c r="O91" s="16"/>
      <c r="P91" s="16"/>
      <c r="Q91" s="16"/>
      <c r="R91" s="59"/>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row>
    <row r="92" spans="1:43" s="57" customFormat="1" x14ac:dyDescent="0.45">
      <c r="B92" s="151"/>
      <c r="C92" s="151"/>
      <c r="D92" s="15"/>
      <c r="E92" s="15" t="s">
        <v>53</v>
      </c>
      <c r="F92" s="168">
        <v>1</v>
      </c>
      <c r="L92" s="16"/>
      <c r="M92" s="16"/>
      <c r="N92" s="16"/>
      <c r="O92" s="16"/>
      <c r="P92" s="16"/>
      <c r="Q92" s="16"/>
      <c r="R92" s="59"/>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row>
    <row r="93" spans="1:43" s="57" customFormat="1" x14ac:dyDescent="0.45">
      <c r="B93" s="151"/>
      <c r="C93" s="151"/>
      <c r="D93" s="15"/>
      <c r="E93" s="15" t="s">
        <v>54</v>
      </c>
      <c r="F93" s="168">
        <v>0.66700000000000004</v>
      </c>
      <c r="L93" s="16"/>
      <c r="M93" s="16"/>
      <c r="N93" s="16"/>
      <c r="O93" s="16"/>
      <c r="P93" s="16"/>
      <c r="Q93" s="16"/>
      <c r="R93" s="59"/>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row>
    <row r="94" spans="1:43" s="57" customFormat="1" x14ac:dyDescent="0.45">
      <c r="B94" s="151"/>
      <c r="C94" s="151"/>
      <c r="D94" s="15"/>
      <c r="E94" s="15" t="s">
        <v>55</v>
      </c>
      <c r="F94" s="168">
        <v>0</v>
      </c>
      <c r="L94" s="16"/>
      <c r="M94" s="16"/>
      <c r="N94" s="16"/>
      <c r="O94" s="16"/>
      <c r="P94" s="16"/>
      <c r="Q94" s="16"/>
      <c r="R94" s="59"/>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row>
    <row r="95" spans="1:43" s="57" customFormat="1" x14ac:dyDescent="0.45">
      <c r="B95" s="151"/>
      <c r="C95" s="151"/>
      <c r="D95" s="15"/>
      <c r="E95" s="168" t="s">
        <v>56</v>
      </c>
      <c r="F95" s="16"/>
      <c r="L95" s="16"/>
      <c r="M95" s="16"/>
      <c r="N95" s="16"/>
      <c r="O95" s="16"/>
      <c r="P95" s="16"/>
      <c r="Q95" s="16"/>
      <c r="R95" s="59"/>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row>
    <row r="96" spans="1:43" s="57" customFormat="1" x14ac:dyDescent="0.45">
      <c r="B96" s="151"/>
      <c r="C96" s="151"/>
      <c r="D96" s="15"/>
      <c r="E96" s="168" t="s">
        <v>57</v>
      </c>
      <c r="F96" s="16"/>
      <c r="L96" s="16"/>
      <c r="M96" s="16"/>
      <c r="N96" s="16"/>
      <c r="O96" s="16"/>
      <c r="P96" s="16"/>
      <c r="Q96" s="16"/>
      <c r="R96" s="59"/>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row>
    <row r="97" spans="2:43" s="57" customFormat="1" x14ac:dyDescent="0.45">
      <c r="B97" s="151"/>
      <c r="C97" s="151"/>
      <c r="D97" s="15"/>
      <c r="E97" s="59"/>
      <c r="F97" s="16"/>
      <c r="L97" s="16"/>
      <c r="M97" s="16"/>
      <c r="N97" s="16"/>
      <c r="O97" s="16"/>
      <c r="P97" s="16"/>
      <c r="Q97" s="16"/>
      <c r="R97" s="59"/>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row>
    <row r="98" spans="2:43" s="57" customFormat="1" x14ac:dyDescent="0.45">
      <c r="B98" s="151"/>
      <c r="C98" s="151"/>
      <c r="D98" s="15"/>
      <c r="E98" s="59"/>
      <c r="F98" s="16"/>
      <c r="L98" s="16"/>
      <c r="M98" s="16"/>
      <c r="N98" s="16"/>
      <c r="O98" s="16"/>
      <c r="P98" s="16"/>
      <c r="Q98" s="16"/>
      <c r="R98" s="59"/>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row>
    <row r="99" spans="2:43" s="57" customFormat="1" x14ac:dyDescent="0.45">
      <c r="B99" s="151"/>
      <c r="C99" s="151"/>
      <c r="D99" s="15"/>
      <c r="E99" s="59"/>
      <c r="F99" s="16"/>
      <c r="L99" s="16"/>
      <c r="M99" s="16"/>
      <c r="N99" s="16"/>
      <c r="O99" s="16"/>
      <c r="P99" s="16"/>
      <c r="Q99" s="16"/>
      <c r="R99" s="59"/>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row>
    <row r="100" spans="2:43" s="57" customFormat="1" x14ac:dyDescent="0.45">
      <c r="B100" s="151"/>
      <c r="C100" s="151"/>
      <c r="D100" s="15"/>
      <c r="E100" s="59"/>
      <c r="F100" s="16"/>
      <c r="L100" s="16"/>
      <c r="M100" s="16"/>
      <c r="N100" s="16"/>
      <c r="O100" s="16"/>
      <c r="P100" s="16"/>
      <c r="Q100" s="16"/>
      <c r="R100" s="59"/>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row>
    <row r="101" spans="2:43" s="57" customFormat="1" x14ac:dyDescent="0.45">
      <c r="B101" s="151"/>
      <c r="C101" s="151"/>
      <c r="D101" s="15"/>
      <c r="E101" s="59"/>
      <c r="F101" s="16"/>
      <c r="L101" s="16"/>
      <c r="M101" s="16"/>
      <c r="N101" s="16"/>
      <c r="O101" s="16"/>
      <c r="P101" s="16"/>
      <c r="Q101" s="16"/>
      <c r="R101" s="59"/>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row>
    <row r="102" spans="2:43" s="57" customFormat="1" x14ac:dyDescent="0.45">
      <c r="B102" s="151"/>
      <c r="C102" s="151"/>
      <c r="D102" s="15"/>
      <c r="E102" s="59"/>
      <c r="F102" s="16"/>
      <c r="L102" s="16"/>
      <c r="M102" s="16"/>
      <c r="N102" s="16"/>
      <c r="O102" s="16"/>
      <c r="P102" s="16"/>
      <c r="Q102" s="16"/>
      <c r="R102" s="59"/>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row>
    <row r="103" spans="2:43" s="57" customFormat="1" x14ac:dyDescent="0.45">
      <c r="B103" s="151"/>
      <c r="C103" s="151"/>
      <c r="D103" s="15"/>
      <c r="E103" s="59"/>
      <c r="F103" s="16"/>
      <c r="L103" s="16"/>
      <c r="M103" s="16"/>
      <c r="N103" s="16"/>
      <c r="O103" s="16"/>
      <c r="P103" s="16"/>
      <c r="Q103" s="16"/>
      <c r="R103" s="59"/>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row>
    <row r="104" spans="2:43" s="57" customFormat="1" x14ac:dyDescent="0.45">
      <c r="B104" s="151"/>
      <c r="C104" s="151"/>
      <c r="D104" s="15"/>
      <c r="E104" s="59"/>
      <c r="F104" s="16"/>
      <c r="L104" s="16"/>
      <c r="M104" s="16"/>
      <c r="N104" s="16"/>
      <c r="O104" s="16"/>
      <c r="P104" s="16"/>
      <c r="Q104" s="16"/>
      <c r="R104" s="59"/>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row>
    <row r="105" spans="2:43" s="57" customFormat="1" x14ac:dyDescent="0.45">
      <c r="B105" s="151"/>
      <c r="C105" s="151"/>
      <c r="D105" s="15"/>
      <c r="E105" s="59"/>
      <c r="F105" s="16"/>
      <c r="L105" s="16"/>
      <c r="M105" s="16"/>
      <c r="N105" s="16"/>
      <c r="O105" s="16"/>
      <c r="P105" s="16"/>
      <c r="Q105" s="16"/>
      <c r="R105" s="59"/>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row>
    <row r="106" spans="2:43" s="57" customFormat="1" x14ac:dyDescent="0.45">
      <c r="B106" s="61"/>
      <c r="C106" s="60"/>
      <c r="D106" s="13"/>
      <c r="E106" s="53"/>
      <c r="F106" s="53"/>
      <c r="L106" s="16"/>
      <c r="M106" s="16"/>
      <c r="N106" s="16"/>
      <c r="O106" s="16"/>
      <c r="P106" s="16"/>
      <c r="Q106" s="16"/>
      <c r="R106" s="59"/>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row>
    <row r="107" spans="2:43" s="57" customFormat="1" x14ac:dyDescent="0.45">
      <c r="B107" s="61"/>
      <c r="C107" s="60"/>
      <c r="D107" s="13"/>
      <c r="E107" s="53"/>
      <c r="F107" s="53"/>
      <c r="L107" s="16"/>
      <c r="M107" s="16"/>
      <c r="N107" s="16"/>
      <c r="O107" s="16"/>
      <c r="P107" s="16"/>
      <c r="Q107" s="16"/>
      <c r="R107" s="59"/>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row>
    <row r="108" spans="2:43" s="57" customFormat="1" x14ac:dyDescent="0.45">
      <c r="B108" s="61"/>
      <c r="C108" s="60"/>
      <c r="D108" s="13"/>
      <c r="E108" s="53"/>
      <c r="F108" s="53"/>
      <c r="L108" s="16"/>
      <c r="M108" s="16"/>
      <c r="N108" s="16"/>
      <c r="O108" s="16"/>
      <c r="P108" s="16"/>
      <c r="Q108" s="16"/>
      <c r="R108" s="59"/>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row>
    <row r="109" spans="2:43" s="57" customFormat="1" x14ac:dyDescent="0.45">
      <c r="B109" s="61"/>
      <c r="C109" s="60"/>
      <c r="D109" s="13"/>
      <c r="E109" s="53"/>
      <c r="F109" s="53"/>
      <c r="L109" s="16"/>
      <c r="M109" s="16"/>
      <c r="N109" s="16"/>
      <c r="O109" s="16"/>
      <c r="P109" s="16"/>
      <c r="Q109" s="16"/>
      <c r="R109" s="59"/>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row>
    <row r="110" spans="2:43" s="57" customFormat="1" x14ac:dyDescent="0.45">
      <c r="B110" s="61"/>
      <c r="C110" s="60"/>
      <c r="D110" s="13"/>
      <c r="E110" s="53"/>
      <c r="F110" s="53"/>
      <c r="L110" s="16"/>
      <c r="M110" s="16"/>
      <c r="N110" s="16"/>
      <c r="O110" s="16"/>
      <c r="P110" s="16"/>
      <c r="Q110" s="16"/>
      <c r="R110" s="59"/>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row>
    <row r="111" spans="2:43" s="57" customFormat="1" x14ac:dyDescent="0.45">
      <c r="B111" s="61"/>
      <c r="C111" s="60"/>
      <c r="D111" s="13"/>
      <c r="E111" s="53"/>
      <c r="F111" s="53"/>
      <c r="L111" s="16"/>
      <c r="M111" s="16"/>
      <c r="N111" s="16"/>
      <c r="O111" s="16"/>
      <c r="P111" s="16"/>
      <c r="Q111" s="16"/>
      <c r="R111" s="59"/>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row>
    <row r="112" spans="2:43" s="57" customFormat="1" x14ac:dyDescent="0.45">
      <c r="B112" s="61"/>
      <c r="C112" s="60"/>
      <c r="D112" s="13"/>
      <c r="E112" s="53"/>
      <c r="F112" s="53"/>
      <c r="L112" s="16"/>
      <c r="M112" s="16"/>
      <c r="N112" s="16"/>
      <c r="O112" s="16"/>
      <c r="P112" s="16"/>
      <c r="Q112" s="16"/>
      <c r="R112" s="59"/>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row>
    <row r="113" spans="1:43" s="57" customFormat="1" x14ac:dyDescent="0.45">
      <c r="B113" s="61"/>
      <c r="C113" s="60"/>
      <c r="D113" s="13"/>
      <c r="E113" s="53"/>
      <c r="F113" s="53"/>
      <c r="L113" s="16"/>
      <c r="M113" s="16"/>
      <c r="N113" s="16"/>
      <c r="O113" s="16"/>
      <c r="P113" s="16"/>
      <c r="Q113" s="16"/>
      <c r="R113" s="59"/>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row>
    <row r="114" spans="1:43" s="57" customFormat="1" x14ac:dyDescent="0.45">
      <c r="B114" s="61"/>
      <c r="C114" s="60"/>
      <c r="D114" s="13"/>
      <c r="E114" s="53"/>
      <c r="F114" s="53"/>
      <c r="L114" s="16"/>
      <c r="M114" s="16"/>
      <c r="N114" s="16"/>
      <c r="O114" s="16"/>
      <c r="P114" s="16"/>
      <c r="Q114" s="16"/>
      <c r="R114" s="59"/>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row>
    <row r="115" spans="1:43" s="60" customFormat="1" x14ac:dyDescent="0.45">
      <c r="A115" s="57"/>
      <c r="B115" s="61"/>
      <c r="D115" s="13"/>
      <c r="E115" s="53"/>
      <c r="F115" s="53"/>
      <c r="G115" s="57"/>
      <c r="H115" s="57"/>
      <c r="I115" s="57"/>
      <c r="J115" s="57"/>
      <c r="K115" s="57"/>
      <c r="L115" s="16"/>
      <c r="M115" s="16"/>
      <c r="N115" s="16"/>
      <c r="O115" s="16"/>
      <c r="P115" s="16"/>
      <c r="Q115" s="16"/>
      <c r="R115" s="59"/>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row>
    <row r="116" spans="1:43" s="60" customFormat="1" x14ac:dyDescent="0.45">
      <c r="A116" s="57"/>
      <c r="B116" s="61"/>
      <c r="D116" s="13"/>
      <c r="E116" s="53"/>
      <c r="F116" s="53"/>
      <c r="G116" s="57"/>
      <c r="H116" s="57"/>
      <c r="I116" s="57"/>
      <c r="J116" s="57"/>
      <c r="K116" s="57"/>
      <c r="L116" s="16"/>
      <c r="M116" s="16"/>
      <c r="N116" s="16"/>
      <c r="O116" s="16"/>
      <c r="P116" s="16"/>
      <c r="Q116" s="16"/>
      <c r="R116" s="59"/>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row>
    <row r="117" spans="1:43" s="60" customFormat="1" x14ac:dyDescent="0.45">
      <c r="A117" s="57"/>
      <c r="B117" s="61"/>
      <c r="D117" s="13"/>
      <c r="E117" s="53"/>
      <c r="F117" s="53"/>
      <c r="G117" s="57"/>
      <c r="H117" s="57"/>
      <c r="I117" s="57"/>
      <c r="J117" s="57"/>
      <c r="K117" s="57"/>
      <c r="L117" s="16"/>
      <c r="M117" s="16"/>
      <c r="N117" s="16"/>
      <c r="O117" s="16"/>
      <c r="P117" s="16"/>
      <c r="Q117" s="16"/>
      <c r="R117" s="59"/>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row>
    <row r="118" spans="1:43" s="60" customFormat="1" x14ac:dyDescent="0.45">
      <c r="A118" s="57"/>
      <c r="B118" s="61"/>
      <c r="D118" s="13"/>
      <c r="E118" s="53"/>
      <c r="F118" s="53"/>
      <c r="G118" s="57"/>
      <c r="H118" s="57"/>
      <c r="I118" s="57"/>
      <c r="J118" s="57"/>
      <c r="K118" s="57"/>
      <c r="L118" s="16"/>
      <c r="M118" s="16"/>
      <c r="N118" s="16"/>
      <c r="O118" s="16"/>
      <c r="P118" s="16"/>
      <c r="Q118" s="16"/>
      <c r="R118" s="59"/>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row>
    <row r="119" spans="1:43" s="60" customFormat="1" x14ac:dyDescent="0.45">
      <c r="A119" s="57"/>
      <c r="B119" s="61"/>
      <c r="D119" s="13"/>
      <c r="E119" s="53"/>
      <c r="F119" s="53"/>
      <c r="G119" s="57"/>
      <c r="H119" s="57"/>
      <c r="I119" s="57"/>
      <c r="J119" s="57"/>
      <c r="K119" s="57"/>
      <c r="L119" s="16"/>
      <c r="M119" s="16"/>
      <c r="N119" s="16"/>
      <c r="O119" s="16"/>
      <c r="P119" s="16"/>
      <c r="Q119" s="16"/>
      <c r="R119" s="59"/>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row>
    <row r="120" spans="1:43" s="60" customFormat="1" x14ac:dyDescent="0.45">
      <c r="A120" s="57"/>
      <c r="B120" s="61"/>
      <c r="D120" s="13"/>
      <c r="E120" s="53"/>
      <c r="F120" s="53"/>
      <c r="G120" s="57"/>
      <c r="H120" s="57"/>
      <c r="I120" s="57"/>
      <c r="J120" s="57"/>
      <c r="K120" s="57"/>
      <c r="L120" s="16"/>
      <c r="M120" s="16"/>
      <c r="N120" s="16"/>
      <c r="O120" s="16"/>
      <c r="P120" s="16"/>
      <c r="Q120" s="16"/>
      <c r="R120" s="59"/>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row>
    <row r="121" spans="1:43" s="60" customFormat="1" x14ac:dyDescent="0.45">
      <c r="A121" s="57"/>
      <c r="B121" s="61"/>
      <c r="D121" s="13"/>
      <c r="E121" s="53"/>
      <c r="F121" s="53"/>
      <c r="G121" s="57"/>
      <c r="H121" s="57"/>
      <c r="I121" s="57"/>
      <c r="J121" s="57"/>
      <c r="K121" s="57"/>
      <c r="L121" s="16"/>
      <c r="M121" s="16"/>
      <c r="N121" s="16"/>
      <c r="O121" s="16"/>
      <c r="P121" s="16"/>
      <c r="Q121" s="16"/>
      <c r="R121" s="59"/>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row>
    <row r="122" spans="1:43" s="60" customFormat="1" x14ac:dyDescent="0.45">
      <c r="A122" s="57"/>
      <c r="B122" s="61"/>
      <c r="D122" s="13"/>
      <c r="E122" s="53"/>
      <c r="F122" s="53"/>
      <c r="G122" s="57"/>
      <c r="H122" s="57"/>
      <c r="I122" s="57"/>
      <c r="J122" s="57"/>
      <c r="K122" s="57"/>
      <c r="L122" s="16"/>
      <c r="M122" s="16"/>
      <c r="N122" s="16"/>
      <c r="O122" s="16"/>
      <c r="P122" s="16"/>
      <c r="Q122" s="16"/>
      <c r="R122" s="59"/>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row>
    <row r="123" spans="1:43" s="60" customFormat="1" x14ac:dyDescent="0.45">
      <c r="A123" s="57"/>
      <c r="B123" s="61"/>
      <c r="D123" s="13"/>
      <c r="E123" s="53"/>
      <c r="F123" s="53"/>
      <c r="G123" s="57"/>
      <c r="H123" s="57"/>
      <c r="I123" s="57"/>
      <c r="J123" s="57"/>
      <c r="K123" s="57"/>
      <c r="L123" s="16"/>
      <c r="M123" s="16"/>
      <c r="N123" s="16"/>
      <c r="O123" s="16"/>
      <c r="P123" s="16"/>
      <c r="Q123" s="16"/>
      <c r="R123" s="59"/>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row>
    <row r="124" spans="1:43" s="60" customFormat="1" x14ac:dyDescent="0.45">
      <c r="A124" s="57"/>
      <c r="B124" s="61"/>
      <c r="D124" s="13"/>
      <c r="E124" s="53"/>
      <c r="F124" s="53"/>
      <c r="G124" s="57"/>
      <c r="H124" s="57"/>
      <c r="I124" s="57"/>
      <c r="J124" s="57"/>
      <c r="K124" s="57"/>
      <c r="L124" s="16"/>
      <c r="M124" s="16"/>
      <c r="N124" s="16"/>
      <c r="O124" s="16"/>
      <c r="P124" s="16"/>
      <c r="Q124" s="16"/>
      <c r="R124" s="59"/>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row>
    <row r="125" spans="1:43" s="60" customFormat="1" x14ac:dyDescent="0.45">
      <c r="A125" s="57"/>
      <c r="B125" s="61"/>
      <c r="D125" s="13"/>
      <c r="E125" s="53"/>
      <c r="F125" s="53"/>
      <c r="G125" s="57"/>
      <c r="H125" s="57"/>
      <c r="I125" s="57"/>
      <c r="J125" s="57"/>
      <c r="K125" s="57"/>
      <c r="L125" s="16"/>
      <c r="M125" s="16"/>
      <c r="N125" s="16"/>
      <c r="O125" s="16"/>
      <c r="P125" s="16"/>
      <c r="Q125" s="16"/>
      <c r="R125" s="59"/>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row>
    <row r="126" spans="1:43" s="60" customFormat="1" x14ac:dyDescent="0.45">
      <c r="A126" s="57"/>
      <c r="B126" s="61"/>
      <c r="D126" s="13"/>
      <c r="E126" s="53"/>
      <c r="F126" s="53"/>
      <c r="G126" s="57"/>
      <c r="H126" s="57"/>
      <c r="I126" s="57"/>
      <c r="J126" s="57"/>
      <c r="K126" s="57"/>
      <c r="L126" s="16"/>
      <c r="M126" s="16"/>
      <c r="N126" s="16"/>
      <c r="O126" s="16"/>
      <c r="P126" s="16"/>
      <c r="Q126" s="16"/>
      <c r="R126" s="59"/>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row>
    <row r="127" spans="1:43" s="60" customFormat="1" x14ac:dyDescent="0.45">
      <c r="A127" s="57"/>
      <c r="B127" s="61"/>
      <c r="D127" s="13"/>
      <c r="E127" s="53"/>
      <c r="F127" s="53"/>
      <c r="G127" s="57"/>
      <c r="H127" s="57"/>
      <c r="I127" s="57"/>
      <c r="J127" s="57"/>
      <c r="K127" s="57"/>
      <c r="L127" s="16"/>
      <c r="M127" s="16"/>
      <c r="N127" s="16"/>
      <c r="O127" s="16"/>
      <c r="P127" s="16"/>
      <c r="Q127" s="16"/>
      <c r="R127" s="59"/>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row>
    <row r="128" spans="1:43" s="60" customFormat="1" x14ac:dyDescent="0.45">
      <c r="A128" s="57"/>
      <c r="B128" s="61"/>
      <c r="D128" s="13"/>
      <c r="E128" s="53"/>
      <c r="F128" s="53"/>
      <c r="G128" s="57"/>
      <c r="H128" s="57"/>
      <c r="I128" s="57"/>
      <c r="J128" s="57"/>
      <c r="K128" s="57"/>
      <c r="L128" s="16"/>
      <c r="M128" s="16"/>
      <c r="N128" s="16"/>
      <c r="O128" s="16"/>
      <c r="P128" s="16"/>
      <c r="Q128" s="16"/>
      <c r="R128" s="59"/>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row>
    <row r="129" spans="1:43" s="60" customFormat="1" x14ac:dyDescent="0.45">
      <c r="A129" s="57"/>
      <c r="B129" s="61"/>
      <c r="D129" s="13"/>
      <c r="E129" s="53"/>
      <c r="F129" s="53"/>
      <c r="G129" s="57"/>
      <c r="H129" s="57"/>
      <c r="I129" s="57"/>
      <c r="J129" s="57"/>
      <c r="K129" s="57"/>
      <c r="L129" s="16"/>
      <c r="M129" s="16"/>
      <c r="N129" s="16"/>
      <c r="O129" s="16"/>
      <c r="P129" s="16"/>
      <c r="Q129" s="16"/>
      <c r="R129" s="59"/>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row>
    <row r="130" spans="1:43" s="60" customFormat="1" x14ac:dyDescent="0.45">
      <c r="A130" s="57"/>
      <c r="B130" s="61"/>
      <c r="D130" s="13"/>
      <c r="E130" s="53"/>
      <c r="F130" s="53"/>
      <c r="G130" s="57"/>
      <c r="H130" s="57"/>
      <c r="I130" s="57"/>
      <c r="J130" s="57"/>
      <c r="K130" s="57"/>
      <c r="L130" s="16"/>
      <c r="M130" s="16"/>
      <c r="N130" s="16"/>
      <c r="O130" s="16"/>
      <c r="P130" s="16"/>
      <c r="Q130" s="16"/>
      <c r="R130" s="59"/>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row>
    <row r="131" spans="1:43" s="60" customFormat="1" x14ac:dyDescent="0.45">
      <c r="A131" s="57"/>
      <c r="B131" s="61"/>
      <c r="D131" s="13"/>
      <c r="E131" s="53"/>
      <c r="F131" s="53"/>
      <c r="G131" s="57"/>
      <c r="H131" s="57"/>
      <c r="I131" s="57"/>
      <c r="J131" s="57"/>
      <c r="K131" s="57"/>
      <c r="L131" s="16"/>
      <c r="M131" s="16"/>
      <c r="N131" s="16"/>
      <c r="O131" s="16"/>
      <c r="P131" s="16"/>
      <c r="Q131" s="16"/>
      <c r="R131" s="59"/>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row>
    <row r="132" spans="1:43" s="60" customFormat="1" x14ac:dyDescent="0.45">
      <c r="A132" s="57"/>
      <c r="B132" s="61"/>
      <c r="D132" s="13"/>
      <c r="E132" s="53"/>
      <c r="F132" s="53"/>
      <c r="G132" s="57"/>
      <c r="H132" s="57"/>
      <c r="I132" s="57"/>
      <c r="J132" s="57"/>
      <c r="K132" s="57"/>
      <c r="L132" s="16"/>
      <c r="M132" s="16"/>
      <c r="N132" s="16"/>
      <c r="O132" s="16"/>
      <c r="P132" s="16"/>
      <c r="Q132" s="16"/>
      <c r="R132" s="59"/>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row>
    <row r="133" spans="1:43" s="60" customFormat="1" x14ac:dyDescent="0.45">
      <c r="A133" s="57"/>
      <c r="B133" s="61"/>
      <c r="D133" s="13"/>
      <c r="E133" s="53"/>
      <c r="F133" s="53"/>
      <c r="G133" s="57"/>
      <c r="H133" s="57"/>
      <c r="I133" s="57"/>
      <c r="J133" s="57"/>
      <c r="K133" s="57"/>
      <c r="L133" s="16"/>
      <c r="M133" s="16"/>
      <c r="N133" s="16"/>
      <c r="O133" s="16"/>
      <c r="P133" s="16"/>
      <c r="Q133" s="16"/>
      <c r="R133" s="59"/>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row>
    <row r="134" spans="1:43" s="60" customFormat="1" x14ac:dyDescent="0.45">
      <c r="A134" s="57"/>
      <c r="B134" s="61"/>
      <c r="D134" s="13"/>
      <c r="E134" s="53"/>
      <c r="F134" s="53"/>
      <c r="G134" s="57"/>
      <c r="H134" s="57"/>
      <c r="I134" s="57"/>
      <c r="J134" s="57"/>
      <c r="K134" s="57"/>
      <c r="L134" s="16"/>
      <c r="M134" s="16"/>
      <c r="N134" s="16"/>
      <c r="O134" s="16"/>
      <c r="P134" s="16"/>
      <c r="Q134" s="16"/>
      <c r="R134" s="59"/>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row>
    <row r="135" spans="1:43" s="60" customFormat="1" x14ac:dyDescent="0.45">
      <c r="A135" s="57"/>
      <c r="B135" s="61"/>
      <c r="D135" s="13"/>
      <c r="E135" s="53"/>
      <c r="F135" s="53"/>
      <c r="G135" s="57"/>
      <c r="H135" s="57"/>
      <c r="I135" s="57"/>
      <c r="J135" s="57"/>
      <c r="K135" s="57"/>
      <c r="L135" s="16"/>
      <c r="M135" s="16"/>
      <c r="N135" s="16"/>
      <c r="O135" s="16"/>
      <c r="P135" s="16"/>
      <c r="Q135" s="16"/>
      <c r="R135" s="59"/>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row>
  </sheetData>
  <mergeCells count="15">
    <mergeCell ref="A5:Q5"/>
    <mergeCell ref="A6:Q6"/>
    <mergeCell ref="K12:K15"/>
    <mergeCell ref="L12:L15"/>
    <mergeCell ref="M12:M22"/>
    <mergeCell ref="N12:N53"/>
    <mergeCell ref="A15:H15"/>
    <mergeCell ref="K16:K22"/>
    <mergeCell ref="L16:L22"/>
    <mergeCell ref="A22:H22"/>
    <mergeCell ref="K23:K53"/>
    <mergeCell ref="L23:L53"/>
    <mergeCell ref="M23:M53"/>
    <mergeCell ref="Q29:U29"/>
    <mergeCell ref="A53:H53"/>
  </mergeCells>
  <dataValidations count="6">
    <dataValidation type="list" allowBlank="1" showInputMessage="1" showErrorMessage="1" sqref="U13:U28" xr:uid="{C2734689-AD01-4C44-B04C-20A19D0EF760}">
      <formula1>$F$96:$F$107</formula1>
    </dataValidation>
    <dataValidation type="list" allowBlank="1" showInputMessage="1" showErrorMessage="1" sqref="T13:T28" xr:uid="{2AF50180-D597-4B60-84B6-84920375C51D}">
      <formula1>$E$96:$E$109</formula1>
    </dataValidation>
    <dataValidation type="list" allowBlank="1" showInputMessage="1" showErrorMessage="1" sqref="T12" xr:uid="{C0D79B17-CFB3-4269-8542-771934946176}">
      <formula1>$E$83:$E$97</formula1>
    </dataValidation>
    <dataValidation type="list" allowBlank="1" showInputMessage="1" showErrorMessage="1" sqref="E83:E94" xr:uid="{DB9E0B60-5197-49D1-ADA0-2A946D5056BA}">
      <formula1>$E$76:$E$87</formula1>
    </dataValidation>
    <dataValidation type="list" allowBlank="1" showInputMessage="1" showErrorMessage="1" sqref="U12 H16:H21 H12:H14 H23:H52" xr:uid="{F19143CD-A20C-4E47-BAFA-7235E698AA19}">
      <formula1>$F$83:$F$94</formula1>
    </dataValidation>
    <dataValidation type="list" allowBlank="1" showInputMessage="1" showErrorMessage="1" sqref="G23:G52 G16:G21 G12:G14" xr:uid="{28F13CCF-B0B8-4BB3-81D1-E0CFC103062A}">
      <formula1>$E$83:$E$96</formula1>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7C00D-E35E-4655-A0BF-CE3B29D6D3C7}">
  <dimension ref="A1:M159"/>
  <sheetViews>
    <sheetView workbookViewId="0">
      <pane ySplit="1" topLeftCell="A2" activePane="bottomLeft" state="frozen"/>
      <selection pane="bottomLeft" activeCell="A2" sqref="A2"/>
    </sheetView>
  </sheetViews>
  <sheetFormatPr defaultRowHeight="16.5" x14ac:dyDescent="0.45"/>
  <cols>
    <col min="1" max="1" width="8.7265625" style="16"/>
    <col min="2" max="2" width="10.08984375" style="16" bestFit="1" customWidth="1"/>
    <col min="3" max="5" width="8.7265625" style="16"/>
    <col min="6" max="6" width="27.81640625" style="16" bestFit="1" customWidth="1"/>
    <col min="7" max="16384" width="8.7265625" style="16"/>
  </cols>
  <sheetData>
    <row r="1" spans="1:13" ht="21" x14ac:dyDescent="0.55000000000000004">
      <c r="A1" s="134" t="s">
        <v>239</v>
      </c>
    </row>
    <row r="2" spans="1:13" x14ac:dyDescent="0.45">
      <c r="A2" s="135" t="s">
        <v>188</v>
      </c>
    </row>
    <row r="3" spans="1:13" x14ac:dyDescent="0.45">
      <c r="A3" s="136" t="s">
        <v>240</v>
      </c>
    </row>
    <row r="4" spans="1:13" x14ac:dyDescent="0.45">
      <c r="A4" s="136"/>
    </row>
    <row r="5" spans="1:13" x14ac:dyDescent="0.45">
      <c r="A5" s="136" t="s">
        <v>241</v>
      </c>
    </row>
    <row r="6" spans="1:13" x14ac:dyDescent="0.45">
      <c r="A6" s="136" t="s">
        <v>166</v>
      </c>
    </row>
    <row r="7" spans="1:13" x14ac:dyDescent="0.45">
      <c r="A7" s="136" t="s">
        <v>25</v>
      </c>
    </row>
    <row r="8" spans="1:13" x14ac:dyDescent="0.45">
      <c r="A8" s="136" t="s">
        <v>27</v>
      </c>
    </row>
    <row r="9" spans="1:13" ht="17" thickBot="1" x14ac:dyDescent="0.5">
      <c r="A9" s="136"/>
    </row>
    <row r="10" spans="1:13" ht="33.5" thickBot="1" x14ac:dyDescent="0.5">
      <c r="A10" s="150" t="s">
        <v>242</v>
      </c>
      <c r="B10" s="42" t="s">
        <v>29</v>
      </c>
      <c r="C10" s="42" t="s">
        <v>0</v>
      </c>
      <c r="D10" s="42" t="s">
        <v>30</v>
      </c>
      <c r="E10" s="42" t="s">
        <v>31</v>
      </c>
      <c r="F10" s="138" t="s">
        <v>32</v>
      </c>
      <c r="G10" s="42" t="s">
        <v>33</v>
      </c>
      <c r="H10" s="42" t="s">
        <v>34</v>
      </c>
      <c r="I10" s="42" t="s">
        <v>35</v>
      </c>
      <c r="J10" s="43" t="s">
        <v>36</v>
      </c>
      <c r="K10" s="44" t="s">
        <v>37</v>
      </c>
      <c r="L10" s="139" t="s">
        <v>38</v>
      </c>
      <c r="M10" s="140" t="s">
        <v>126</v>
      </c>
    </row>
    <row r="11" spans="1:13" x14ac:dyDescent="0.45">
      <c r="A11" s="141"/>
      <c r="B11" s="45"/>
      <c r="C11" s="46"/>
      <c r="D11" s="47" t="s">
        <v>127</v>
      </c>
      <c r="E11" s="48">
        <v>1610</v>
      </c>
      <c r="F11" s="48" t="s">
        <v>121</v>
      </c>
      <c r="G11" s="49" t="s">
        <v>41</v>
      </c>
      <c r="H11" s="49">
        <v>4</v>
      </c>
      <c r="I11" s="57">
        <v>4</v>
      </c>
      <c r="J11" s="142">
        <f>$H11*$I11</f>
        <v>16</v>
      </c>
      <c r="K11" s="299">
        <f>J34/I34</f>
        <v>4</v>
      </c>
      <c r="L11" s="289"/>
      <c r="M11" s="295">
        <f>(J34+J64)/(I34+I64)</f>
        <v>4</v>
      </c>
    </row>
    <row r="12" spans="1:13" x14ac:dyDescent="0.45">
      <c r="A12" s="141"/>
      <c r="B12" s="45"/>
      <c r="C12" s="46"/>
      <c r="D12" s="47"/>
      <c r="E12" s="56">
        <v>1615</v>
      </c>
      <c r="F12" s="56" t="s">
        <v>122</v>
      </c>
      <c r="G12" s="49"/>
      <c r="H12" s="49"/>
      <c r="I12" s="57"/>
      <c r="J12" s="142"/>
      <c r="K12" s="280"/>
      <c r="L12" s="290"/>
      <c r="M12" s="296"/>
    </row>
    <row r="13" spans="1:13" x14ac:dyDescent="0.45">
      <c r="A13" s="143"/>
      <c r="B13" s="45"/>
      <c r="C13" s="46"/>
      <c r="D13" s="12"/>
      <c r="E13" s="51">
        <v>2030</v>
      </c>
      <c r="F13" s="51" t="s">
        <v>66</v>
      </c>
      <c r="G13" s="49"/>
      <c r="H13" s="49"/>
      <c r="I13" s="57"/>
      <c r="J13" s="142">
        <f t="shared" ref="J13:J33" si="0">$H13*$I13</f>
        <v>0</v>
      </c>
      <c r="K13" s="280"/>
      <c r="L13" s="290"/>
      <c r="M13" s="296"/>
    </row>
    <row r="14" spans="1:13" x14ac:dyDescent="0.45">
      <c r="A14" s="143"/>
      <c r="B14" s="45"/>
      <c r="C14" s="46"/>
      <c r="D14" s="12"/>
      <c r="E14" s="51">
        <v>2420</v>
      </c>
      <c r="F14" s="51" t="s">
        <v>68</v>
      </c>
      <c r="G14" s="49"/>
      <c r="H14" s="49"/>
      <c r="I14" s="57"/>
      <c r="J14" s="142">
        <f t="shared" si="0"/>
        <v>0</v>
      </c>
      <c r="K14" s="280"/>
      <c r="L14" s="290"/>
      <c r="M14" s="296"/>
    </row>
    <row r="15" spans="1:13" x14ac:dyDescent="0.45">
      <c r="A15" s="143"/>
      <c r="B15" s="45"/>
      <c r="C15" s="46"/>
      <c r="D15" s="12"/>
      <c r="E15" s="51">
        <v>3210</v>
      </c>
      <c r="F15" s="51" t="s">
        <v>168</v>
      </c>
      <c r="G15" s="49"/>
      <c r="H15" s="49"/>
      <c r="I15" s="57"/>
      <c r="J15" s="142">
        <f t="shared" si="0"/>
        <v>0</v>
      </c>
      <c r="K15" s="280"/>
      <c r="L15" s="290"/>
      <c r="M15" s="296"/>
    </row>
    <row r="16" spans="1:13" x14ac:dyDescent="0.45">
      <c r="A16" s="143"/>
      <c r="B16" s="45"/>
      <c r="C16" s="46"/>
      <c r="D16" s="12"/>
      <c r="E16" s="53">
        <v>3205</v>
      </c>
      <c r="F16" s="53" t="s">
        <v>169</v>
      </c>
      <c r="G16" s="49"/>
      <c r="H16" s="49"/>
      <c r="I16" s="57"/>
      <c r="J16" s="142">
        <f t="shared" si="0"/>
        <v>0</v>
      </c>
      <c r="K16" s="280"/>
      <c r="L16" s="290"/>
      <c r="M16" s="296"/>
    </row>
    <row r="17" spans="1:13" x14ac:dyDescent="0.45">
      <c r="A17" s="143"/>
      <c r="B17" s="45"/>
      <c r="C17" s="46"/>
      <c r="D17" s="12"/>
      <c r="E17" s="51">
        <v>3510</v>
      </c>
      <c r="F17" s="51" t="s">
        <v>69</v>
      </c>
      <c r="G17" s="49"/>
      <c r="H17" s="49"/>
      <c r="I17" s="57"/>
      <c r="J17" s="142">
        <f t="shared" si="0"/>
        <v>0</v>
      </c>
      <c r="K17" s="280"/>
      <c r="L17" s="290"/>
      <c r="M17" s="296"/>
    </row>
    <row r="18" spans="1:13" x14ac:dyDescent="0.45">
      <c r="A18" s="143"/>
      <c r="B18" s="57"/>
      <c r="C18" s="57"/>
      <c r="D18" s="12"/>
      <c r="E18" s="53">
        <v>3515</v>
      </c>
      <c r="F18" s="53" t="s">
        <v>70</v>
      </c>
      <c r="G18" s="49"/>
      <c r="H18" s="49"/>
      <c r="I18" s="57"/>
      <c r="J18" s="142">
        <f t="shared" si="0"/>
        <v>0</v>
      </c>
      <c r="K18" s="280"/>
      <c r="L18" s="290"/>
      <c r="M18" s="296"/>
    </row>
    <row r="19" spans="1:13" x14ac:dyDescent="0.45">
      <c r="A19" s="143"/>
      <c r="B19" s="57"/>
      <c r="C19" s="57"/>
      <c r="D19" s="12" t="s">
        <v>123</v>
      </c>
      <c r="E19" s="53">
        <v>1208</v>
      </c>
      <c r="F19" s="53" t="s">
        <v>64</v>
      </c>
      <c r="G19" s="49"/>
      <c r="H19" s="49"/>
      <c r="I19" s="57"/>
      <c r="J19" s="142">
        <f t="shared" si="0"/>
        <v>0</v>
      </c>
      <c r="K19" s="280"/>
      <c r="L19" s="290"/>
      <c r="M19" s="296"/>
    </row>
    <row r="20" spans="1:13" x14ac:dyDescent="0.45">
      <c r="A20" s="143"/>
      <c r="B20" s="45"/>
      <c r="C20" s="46"/>
      <c r="D20" s="13"/>
      <c r="E20" s="51">
        <v>1210</v>
      </c>
      <c r="F20" s="51" t="s">
        <v>60</v>
      </c>
      <c r="G20" s="49"/>
      <c r="H20" s="49"/>
      <c r="I20" s="57"/>
      <c r="J20" s="142">
        <f t="shared" si="0"/>
        <v>0</v>
      </c>
      <c r="K20" s="280"/>
      <c r="L20" s="290"/>
      <c r="M20" s="296"/>
    </row>
    <row r="21" spans="1:13" x14ac:dyDescent="0.45">
      <c r="A21" s="143"/>
      <c r="B21" s="45"/>
      <c r="C21" s="46"/>
      <c r="D21" s="12"/>
      <c r="E21" s="51">
        <v>1215</v>
      </c>
      <c r="F21" s="51" t="s">
        <v>61</v>
      </c>
      <c r="G21" s="49"/>
      <c r="H21" s="49"/>
      <c r="I21" s="57"/>
      <c r="J21" s="142">
        <f t="shared" si="0"/>
        <v>0</v>
      </c>
      <c r="K21" s="280"/>
      <c r="L21" s="290"/>
      <c r="M21" s="296"/>
    </row>
    <row r="22" spans="1:13" x14ac:dyDescent="0.45">
      <c r="A22" s="143"/>
      <c r="B22" s="45"/>
      <c r="C22" s="46"/>
      <c r="D22" s="12"/>
      <c r="E22" s="51">
        <v>1220</v>
      </c>
      <c r="F22" s="51" t="s">
        <v>62</v>
      </c>
      <c r="G22" s="49"/>
      <c r="H22" s="49"/>
      <c r="I22" s="57"/>
      <c r="J22" s="142">
        <f t="shared" si="0"/>
        <v>0</v>
      </c>
      <c r="K22" s="280"/>
      <c r="L22" s="290"/>
      <c r="M22" s="296"/>
    </row>
    <row r="23" spans="1:13" x14ac:dyDescent="0.45">
      <c r="A23" s="143"/>
      <c r="B23" s="45"/>
      <c r="C23" s="46"/>
      <c r="D23" s="12"/>
      <c r="E23" s="51">
        <v>1225</v>
      </c>
      <c r="F23" s="51" t="s">
        <v>63</v>
      </c>
      <c r="G23" s="49"/>
      <c r="H23" s="49"/>
      <c r="I23" s="57"/>
      <c r="J23" s="142">
        <f t="shared" si="0"/>
        <v>0</v>
      </c>
      <c r="K23" s="280"/>
      <c r="L23" s="290"/>
      <c r="M23" s="296"/>
    </row>
    <row r="24" spans="1:13" x14ac:dyDescent="0.45">
      <c r="A24" s="143"/>
      <c r="B24" s="45"/>
      <c r="C24" s="46"/>
      <c r="D24" s="12"/>
      <c r="E24" s="53">
        <v>2308</v>
      </c>
      <c r="F24" s="53" t="s">
        <v>72</v>
      </c>
      <c r="G24" s="49"/>
      <c r="H24" s="49"/>
      <c r="I24" s="57"/>
      <c r="J24" s="142">
        <f t="shared" si="0"/>
        <v>0</v>
      </c>
      <c r="K24" s="280"/>
      <c r="L24" s="290"/>
      <c r="M24" s="296"/>
    </row>
    <row r="25" spans="1:13" x14ac:dyDescent="0.45">
      <c r="A25" s="143"/>
      <c r="B25" s="45"/>
      <c r="C25" s="46"/>
      <c r="D25" s="12"/>
      <c r="E25" s="51">
        <v>2310</v>
      </c>
      <c r="F25" s="51" t="s">
        <v>73</v>
      </c>
      <c r="G25" s="49"/>
      <c r="H25" s="49"/>
      <c r="I25" s="57"/>
      <c r="J25" s="142">
        <f t="shared" si="0"/>
        <v>0</v>
      </c>
      <c r="K25" s="280"/>
      <c r="L25" s="290"/>
      <c r="M25" s="296"/>
    </row>
    <row r="26" spans="1:13" x14ac:dyDescent="0.45">
      <c r="A26" s="143"/>
      <c r="B26" s="45"/>
      <c r="C26" s="46"/>
      <c r="D26" s="12"/>
      <c r="E26" s="51">
        <v>2315</v>
      </c>
      <c r="F26" s="51" t="s">
        <v>74</v>
      </c>
      <c r="G26" s="49"/>
      <c r="H26" s="49"/>
      <c r="I26" s="57"/>
      <c r="J26" s="142">
        <f t="shared" si="0"/>
        <v>0</v>
      </c>
      <c r="K26" s="280"/>
      <c r="L26" s="290"/>
      <c r="M26" s="296"/>
    </row>
    <row r="27" spans="1:13" x14ac:dyDescent="0.45">
      <c r="A27" s="143"/>
      <c r="B27" s="45"/>
      <c r="C27" s="46"/>
      <c r="D27" s="12"/>
      <c r="E27" s="51">
        <v>2320</v>
      </c>
      <c r="F27" s="51" t="s">
        <v>75</v>
      </c>
      <c r="G27" s="49"/>
      <c r="H27" s="49"/>
      <c r="I27" s="57"/>
      <c r="J27" s="142">
        <f t="shared" si="0"/>
        <v>0</v>
      </c>
      <c r="K27" s="280"/>
      <c r="L27" s="290"/>
      <c r="M27" s="296"/>
    </row>
    <row r="28" spans="1:13" x14ac:dyDescent="0.45">
      <c r="A28" s="143"/>
      <c r="B28" s="45"/>
      <c r="C28" s="46"/>
      <c r="D28" s="12"/>
      <c r="E28" s="51">
        <v>2325</v>
      </c>
      <c r="F28" s="51" t="s">
        <v>76</v>
      </c>
      <c r="G28" s="49"/>
      <c r="H28" s="49"/>
      <c r="I28" s="57"/>
      <c r="J28" s="142">
        <f t="shared" si="0"/>
        <v>0</v>
      </c>
      <c r="K28" s="280"/>
      <c r="L28" s="290"/>
      <c r="M28" s="296"/>
    </row>
    <row r="29" spans="1:13" x14ac:dyDescent="0.45">
      <c r="A29" s="143"/>
      <c r="B29" s="45"/>
      <c r="C29" s="46"/>
      <c r="D29" s="12" t="s">
        <v>124</v>
      </c>
      <c r="E29" s="53">
        <v>1500</v>
      </c>
      <c r="F29" s="53" t="s">
        <v>173</v>
      </c>
      <c r="G29" s="49"/>
      <c r="H29" s="49"/>
      <c r="I29" s="57"/>
      <c r="J29" s="142">
        <f t="shared" si="0"/>
        <v>0</v>
      </c>
      <c r="K29" s="280"/>
      <c r="L29" s="290"/>
      <c r="M29" s="296"/>
    </row>
    <row r="30" spans="1:13" x14ac:dyDescent="0.45">
      <c r="A30" s="143"/>
      <c r="B30" s="45"/>
      <c r="C30" s="46"/>
      <c r="D30" s="13"/>
      <c r="E30" s="51">
        <v>2010</v>
      </c>
      <c r="F30" s="51" t="s">
        <v>78</v>
      </c>
      <c r="G30" s="49"/>
      <c r="H30" s="49"/>
      <c r="I30" s="57"/>
      <c r="J30" s="142">
        <f t="shared" si="0"/>
        <v>0</v>
      </c>
      <c r="K30" s="280"/>
      <c r="L30" s="290"/>
      <c r="M30" s="296"/>
    </row>
    <row r="31" spans="1:13" x14ac:dyDescent="0.45">
      <c r="A31" s="143"/>
      <c r="B31" s="45"/>
      <c r="C31" s="46"/>
      <c r="D31" s="12"/>
      <c r="E31" s="51">
        <v>2015</v>
      </c>
      <c r="F31" s="51" t="s">
        <v>79</v>
      </c>
      <c r="G31" s="49"/>
      <c r="H31" s="49"/>
      <c r="I31" s="57"/>
      <c r="J31" s="142">
        <f t="shared" si="0"/>
        <v>0</v>
      </c>
      <c r="K31" s="280"/>
      <c r="L31" s="290"/>
      <c r="M31" s="296"/>
    </row>
    <row r="32" spans="1:13" x14ac:dyDescent="0.45">
      <c r="A32" s="143"/>
      <c r="B32" s="45"/>
      <c r="C32" s="46"/>
      <c r="D32" s="12"/>
      <c r="E32" s="51">
        <v>2020</v>
      </c>
      <c r="F32" s="51" t="s">
        <v>80</v>
      </c>
      <c r="G32" s="49"/>
      <c r="H32" s="49"/>
      <c r="I32" s="57"/>
      <c r="J32" s="142">
        <f t="shared" si="0"/>
        <v>0</v>
      </c>
      <c r="K32" s="280"/>
      <c r="L32" s="290"/>
      <c r="M32" s="296"/>
    </row>
    <row r="33" spans="1:13" ht="17" thickBot="1" x14ac:dyDescent="0.5">
      <c r="A33" s="143"/>
      <c r="B33" s="45"/>
      <c r="C33" s="46"/>
      <c r="D33" s="12"/>
      <c r="E33" s="51">
        <v>2025</v>
      </c>
      <c r="F33" s="51" t="s">
        <v>81</v>
      </c>
      <c r="G33" s="49"/>
      <c r="H33" s="49"/>
      <c r="I33" s="57"/>
      <c r="J33" s="142">
        <f t="shared" si="0"/>
        <v>0</v>
      </c>
      <c r="K33" s="281"/>
      <c r="L33" s="291"/>
      <c r="M33" s="296"/>
    </row>
    <row r="34" spans="1:13" ht="17" thickBot="1" x14ac:dyDescent="0.5">
      <c r="A34" s="286" t="s">
        <v>85</v>
      </c>
      <c r="B34" s="287"/>
      <c r="C34" s="287"/>
      <c r="D34" s="287"/>
      <c r="E34" s="287"/>
      <c r="F34" s="287"/>
      <c r="G34" s="287"/>
      <c r="H34" s="288"/>
      <c r="I34" s="144">
        <f>SUM(I11:I33)</f>
        <v>4</v>
      </c>
      <c r="J34" s="145">
        <f>SUM(J11:J33)</f>
        <v>16</v>
      </c>
      <c r="K34" s="289"/>
      <c r="L34" s="292">
        <f>J64/I64</f>
        <v>4</v>
      </c>
      <c r="M34" s="296"/>
    </row>
    <row r="35" spans="1:13" x14ac:dyDescent="0.45">
      <c r="A35" s="146"/>
      <c r="B35" s="45"/>
      <c r="C35" s="46"/>
      <c r="D35" s="55" t="s">
        <v>86</v>
      </c>
      <c r="E35" s="56">
        <v>1700</v>
      </c>
      <c r="F35" s="56" t="s">
        <v>174</v>
      </c>
      <c r="G35" s="49" t="s">
        <v>41</v>
      </c>
      <c r="H35" s="49">
        <v>4</v>
      </c>
      <c r="I35" s="57">
        <v>3</v>
      </c>
      <c r="J35" s="147">
        <f>$H35*$I35</f>
        <v>12</v>
      </c>
      <c r="K35" s="290"/>
      <c r="L35" s="293"/>
      <c r="M35" s="296"/>
    </row>
    <row r="36" spans="1:13" x14ac:dyDescent="0.45">
      <c r="A36" s="143"/>
      <c r="B36" s="45"/>
      <c r="C36" s="46"/>
      <c r="D36" s="13" t="s">
        <v>42</v>
      </c>
      <c r="E36" s="53">
        <v>1010</v>
      </c>
      <c r="F36" s="53" t="s">
        <v>87</v>
      </c>
      <c r="G36" s="49"/>
      <c r="H36" s="49"/>
      <c r="I36" s="57"/>
      <c r="J36" s="148">
        <f t="shared" ref="J36:J63" si="1">$H36*$I36</f>
        <v>0</v>
      </c>
      <c r="K36" s="290"/>
      <c r="L36" s="293"/>
      <c r="M36" s="296"/>
    </row>
    <row r="37" spans="1:13" x14ac:dyDescent="0.45">
      <c r="A37" s="143"/>
      <c r="B37" s="45"/>
      <c r="C37" s="46"/>
      <c r="D37" s="13"/>
      <c r="E37" s="53">
        <v>2010</v>
      </c>
      <c r="F37" s="53" t="s">
        <v>176</v>
      </c>
      <c r="G37" s="49"/>
      <c r="H37" s="49"/>
      <c r="I37" s="57"/>
      <c r="J37" s="148">
        <f t="shared" si="1"/>
        <v>0</v>
      </c>
      <c r="K37" s="290"/>
      <c r="L37" s="293"/>
      <c r="M37" s="296"/>
    </row>
    <row r="38" spans="1:13" x14ac:dyDescent="0.45">
      <c r="A38" s="143"/>
      <c r="B38" s="45"/>
      <c r="C38" s="46"/>
      <c r="D38" s="13"/>
      <c r="E38" s="53">
        <v>3015</v>
      </c>
      <c r="F38" s="53" t="s">
        <v>177</v>
      </c>
      <c r="G38" s="49"/>
      <c r="H38" s="49"/>
      <c r="I38" s="57"/>
      <c r="J38" s="148">
        <f t="shared" si="1"/>
        <v>0</v>
      </c>
      <c r="K38" s="290"/>
      <c r="L38" s="293"/>
      <c r="M38" s="296"/>
    </row>
    <row r="39" spans="1:13" x14ac:dyDescent="0.45">
      <c r="A39" s="143"/>
      <c r="B39" s="45"/>
      <c r="C39" s="46"/>
      <c r="D39" s="13"/>
      <c r="E39" s="53"/>
      <c r="F39" s="53" t="s">
        <v>88</v>
      </c>
      <c r="G39" s="49"/>
      <c r="H39" s="49"/>
      <c r="I39" s="57"/>
      <c r="J39" s="148">
        <f t="shared" si="1"/>
        <v>0</v>
      </c>
      <c r="K39" s="290"/>
      <c r="L39" s="293"/>
      <c r="M39" s="296"/>
    </row>
    <row r="40" spans="1:13" x14ac:dyDescent="0.45">
      <c r="A40" s="143"/>
      <c r="B40" s="45"/>
      <c r="C40" s="46"/>
      <c r="D40" s="13"/>
      <c r="E40" s="53"/>
      <c r="F40" s="53" t="s">
        <v>88</v>
      </c>
      <c r="G40" s="49"/>
      <c r="H40" s="49"/>
      <c r="I40" s="57"/>
      <c r="J40" s="148">
        <f t="shared" si="1"/>
        <v>0</v>
      </c>
      <c r="K40" s="290"/>
      <c r="L40" s="293"/>
      <c r="M40" s="296"/>
    </row>
    <row r="41" spans="1:13" x14ac:dyDescent="0.45">
      <c r="A41" s="143"/>
      <c r="B41" s="45"/>
      <c r="C41" s="46"/>
      <c r="D41" s="13"/>
      <c r="E41" s="53"/>
      <c r="F41" s="53" t="s">
        <v>178</v>
      </c>
      <c r="G41" s="49"/>
      <c r="H41" s="49"/>
      <c r="I41" s="57"/>
      <c r="J41" s="148">
        <f t="shared" si="1"/>
        <v>0</v>
      </c>
      <c r="K41" s="290"/>
      <c r="L41" s="293"/>
      <c r="M41" s="296"/>
    </row>
    <row r="42" spans="1:13" x14ac:dyDescent="0.45">
      <c r="A42" s="143"/>
      <c r="B42" s="45"/>
      <c r="C42" s="46"/>
      <c r="D42" s="13"/>
      <c r="E42" s="53"/>
      <c r="F42" s="53" t="s">
        <v>178</v>
      </c>
      <c r="G42" s="49"/>
      <c r="H42" s="49"/>
      <c r="I42" s="57"/>
      <c r="J42" s="148">
        <f t="shared" si="1"/>
        <v>0</v>
      </c>
      <c r="K42" s="290"/>
      <c r="L42" s="293"/>
      <c r="M42" s="296"/>
    </row>
    <row r="43" spans="1:13" x14ac:dyDescent="0.45">
      <c r="A43" s="143"/>
      <c r="B43" s="45"/>
      <c r="C43" s="46"/>
      <c r="D43" s="13"/>
      <c r="E43" s="53"/>
      <c r="F43" s="53" t="s">
        <v>89</v>
      </c>
      <c r="G43" s="49"/>
      <c r="H43" s="49"/>
      <c r="I43" s="57"/>
      <c r="J43" s="148">
        <f t="shared" si="1"/>
        <v>0</v>
      </c>
      <c r="K43" s="290"/>
      <c r="L43" s="293"/>
      <c r="M43" s="296"/>
    </row>
    <row r="44" spans="1:13" x14ac:dyDescent="0.45">
      <c r="A44" s="143"/>
      <c r="B44" s="45"/>
      <c r="C44" s="46"/>
      <c r="D44" s="13"/>
      <c r="E44" s="53"/>
      <c r="F44" s="53" t="s">
        <v>89</v>
      </c>
      <c r="G44" s="49"/>
      <c r="H44" s="49"/>
      <c r="I44" s="57"/>
      <c r="J44" s="148">
        <f t="shared" si="1"/>
        <v>0</v>
      </c>
      <c r="K44" s="290"/>
      <c r="L44" s="293"/>
      <c r="M44" s="296"/>
    </row>
    <row r="45" spans="1:13" x14ac:dyDescent="0.45">
      <c r="A45" s="143"/>
      <c r="B45" s="45"/>
      <c r="C45" s="46"/>
      <c r="D45" s="13"/>
      <c r="E45" s="53"/>
      <c r="F45" s="53" t="s">
        <v>179</v>
      </c>
      <c r="G45" s="49"/>
      <c r="H45" s="49"/>
      <c r="I45" s="57"/>
      <c r="J45" s="148">
        <f t="shared" si="1"/>
        <v>0</v>
      </c>
      <c r="K45" s="290"/>
      <c r="L45" s="293"/>
      <c r="M45" s="296"/>
    </row>
    <row r="46" spans="1:13" x14ac:dyDescent="0.45">
      <c r="A46" s="143"/>
      <c r="B46" s="45"/>
      <c r="C46" s="46"/>
      <c r="D46" s="13"/>
      <c r="E46" s="53"/>
      <c r="F46" s="53" t="s">
        <v>180</v>
      </c>
      <c r="G46" s="49"/>
      <c r="H46" s="49"/>
      <c r="I46" s="57"/>
      <c r="J46" s="148">
        <f t="shared" si="1"/>
        <v>0</v>
      </c>
      <c r="K46" s="290"/>
      <c r="L46" s="293"/>
      <c r="M46" s="296"/>
    </row>
    <row r="47" spans="1:13" x14ac:dyDescent="0.45">
      <c r="A47" s="143"/>
      <c r="B47" s="45"/>
      <c r="C47" s="46"/>
      <c r="D47" s="13"/>
      <c r="E47" s="53"/>
      <c r="F47" s="53" t="s">
        <v>181</v>
      </c>
      <c r="G47" s="49"/>
      <c r="H47" s="49"/>
      <c r="I47" s="57"/>
      <c r="J47" s="148">
        <f t="shared" si="1"/>
        <v>0</v>
      </c>
      <c r="K47" s="290"/>
      <c r="L47" s="293"/>
      <c r="M47" s="296"/>
    </row>
    <row r="48" spans="1:13" x14ac:dyDescent="0.45">
      <c r="A48" s="143"/>
      <c r="B48" s="45"/>
      <c r="C48" s="46"/>
      <c r="D48" s="13"/>
      <c r="E48" s="53"/>
      <c r="F48" s="53" t="s">
        <v>181</v>
      </c>
      <c r="G48" s="49"/>
      <c r="H48" s="49"/>
      <c r="I48" s="57"/>
      <c r="J48" s="148">
        <f t="shared" si="1"/>
        <v>0</v>
      </c>
      <c r="K48" s="290"/>
      <c r="L48" s="293"/>
      <c r="M48" s="296"/>
    </row>
    <row r="49" spans="1:13" x14ac:dyDescent="0.45">
      <c r="A49" s="143"/>
      <c r="B49" s="45"/>
      <c r="C49" s="46"/>
      <c r="D49" s="13"/>
      <c r="E49" s="53"/>
      <c r="F49" s="53" t="s">
        <v>182</v>
      </c>
      <c r="G49" s="49"/>
      <c r="H49" s="49"/>
      <c r="I49" s="57"/>
      <c r="J49" s="148">
        <f t="shared" si="1"/>
        <v>0</v>
      </c>
      <c r="K49" s="290"/>
      <c r="L49" s="293"/>
      <c r="M49" s="296"/>
    </row>
    <row r="50" spans="1:13" x14ac:dyDescent="0.45">
      <c r="A50" s="143"/>
      <c r="B50" s="45"/>
      <c r="C50" s="46"/>
      <c r="D50" s="12" t="s">
        <v>125</v>
      </c>
      <c r="E50" s="51">
        <v>1050</v>
      </c>
      <c r="F50" s="51" t="s">
        <v>58</v>
      </c>
      <c r="G50" s="49"/>
      <c r="H50" s="49"/>
      <c r="I50" s="57"/>
      <c r="J50" s="142">
        <f>$H50*$I50</f>
        <v>0</v>
      </c>
      <c r="K50" s="290"/>
      <c r="L50" s="293"/>
      <c r="M50" s="296"/>
    </row>
    <row r="51" spans="1:13" x14ac:dyDescent="0.45">
      <c r="A51" s="143"/>
      <c r="B51" s="45"/>
      <c r="C51" s="46"/>
      <c r="D51" s="12"/>
      <c r="E51" s="51">
        <v>1060</v>
      </c>
      <c r="F51" s="51" t="s">
        <v>59</v>
      </c>
      <c r="G51" s="49"/>
      <c r="H51" s="49"/>
      <c r="I51" s="57"/>
      <c r="J51" s="142">
        <f>$H51*$I51</f>
        <v>0</v>
      </c>
      <c r="K51" s="290"/>
      <c r="L51" s="293"/>
      <c r="M51" s="296"/>
    </row>
    <row r="52" spans="1:13" x14ac:dyDescent="0.45">
      <c r="A52" s="143"/>
      <c r="B52" s="45"/>
      <c r="C52" s="46"/>
      <c r="D52" s="57"/>
      <c r="E52" s="51">
        <v>1070</v>
      </c>
      <c r="F52" s="51" t="s">
        <v>189</v>
      </c>
      <c r="G52" s="49"/>
      <c r="H52" s="49"/>
      <c r="I52" s="57"/>
      <c r="J52" s="142">
        <f>$H52*$I52</f>
        <v>0</v>
      </c>
      <c r="K52" s="290"/>
      <c r="L52" s="293"/>
      <c r="M52" s="296"/>
    </row>
    <row r="53" spans="1:13" x14ac:dyDescent="0.45">
      <c r="A53" s="143"/>
      <c r="B53" s="45"/>
      <c r="C53" s="46"/>
      <c r="D53" s="57"/>
      <c r="E53" s="51">
        <v>1210</v>
      </c>
      <c r="F53" s="51" t="s">
        <v>83</v>
      </c>
      <c r="G53" s="49"/>
      <c r="H53" s="49"/>
      <c r="I53" s="57"/>
      <c r="J53" s="142">
        <f>$H53*$I53</f>
        <v>0</v>
      </c>
      <c r="K53" s="290"/>
      <c r="L53" s="293"/>
      <c r="M53" s="296"/>
    </row>
    <row r="54" spans="1:13" x14ac:dyDescent="0.45">
      <c r="A54" s="143"/>
      <c r="B54" s="45"/>
      <c r="C54" s="46"/>
      <c r="D54" s="13" t="s">
        <v>91</v>
      </c>
      <c r="E54" s="53"/>
      <c r="F54" s="53"/>
      <c r="G54" s="49"/>
      <c r="H54" s="49"/>
      <c r="I54" s="57"/>
      <c r="J54" s="148">
        <f t="shared" si="1"/>
        <v>0</v>
      </c>
      <c r="K54" s="290"/>
      <c r="L54" s="293"/>
      <c r="M54" s="296"/>
    </row>
    <row r="55" spans="1:13" x14ac:dyDescent="0.45">
      <c r="A55" s="143"/>
      <c r="B55" s="45"/>
      <c r="C55" s="46"/>
      <c r="D55" s="13" t="s">
        <v>91</v>
      </c>
      <c r="E55" s="53"/>
      <c r="F55" s="53"/>
      <c r="G55" s="49"/>
      <c r="H55" s="49"/>
      <c r="I55" s="57"/>
      <c r="J55" s="148">
        <f t="shared" si="1"/>
        <v>0</v>
      </c>
      <c r="K55" s="290"/>
      <c r="L55" s="293"/>
      <c r="M55" s="296"/>
    </row>
    <row r="56" spans="1:13" x14ac:dyDescent="0.45">
      <c r="A56" s="143"/>
      <c r="B56" s="45"/>
      <c r="C56" s="46"/>
      <c r="D56" s="13" t="s">
        <v>91</v>
      </c>
      <c r="E56" s="53"/>
      <c r="F56" s="53"/>
      <c r="G56" s="49"/>
      <c r="H56" s="49"/>
      <c r="I56" s="57"/>
      <c r="J56" s="148">
        <f t="shared" si="1"/>
        <v>0</v>
      </c>
      <c r="K56" s="290"/>
      <c r="L56" s="293"/>
      <c r="M56" s="296"/>
    </row>
    <row r="57" spans="1:13" x14ac:dyDescent="0.45">
      <c r="A57" s="143"/>
      <c r="B57" s="45"/>
      <c r="C57" s="46"/>
      <c r="D57" s="13" t="s">
        <v>91</v>
      </c>
      <c r="E57" s="53"/>
      <c r="F57" s="53"/>
      <c r="G57" s="49"/>
      <c r="H57" s="49"/>
      <c r="I57" s="57"/>
      <c r="J57" s="148">
        <f t="shared" si="1"/>
        <v>0</v>
      </c>
      <c r="K57" s="290"/>
      <c r="L57" s="293"/>
      <c r="M57" s="296"/>
    </row>
    <row r="58" spans="1:13" x14ac:dyDescent="0.45">
      <c r="A58" s="143"/>
      <c r="B58" s="45"/>
      <c r="C58" s="46"/>
      <c r="D58" s="13" t="s">
        <v>91</v>
      </c>
      <c r="E58" s="53"/>
      <c r="F58" s="53"/>
      <c r="G58" s="49"/>
      <c r="H58" s="49"/>
      <c r="I58" s="57"/>
      <c r="J58" s="148">
        <f t="shared" si="1"/>
        <v>0</v>
      </c>
      <c r="K58" s="290"/>
      <c r="L58" s="293"/>
      <c r="M58" s="296"/>
    </row>
    <row r="59" spans="1:13" x14ac:dyDescent="0.45">
      <c r="A59" s="143"/>
      <c r="B59" s="45"/>
      <c r="C59" s="46"/>
      <c r="D59" s="13" t="s">
        <v>91</v>
      </c>
      <c r="E59" s="53"/>
      <c r="F59" s="53"/>
      <c r="G59" s="49"/>
      <c r="H59" s="49"/>
      <c r="I59" s="57"/>
      <c r="J59" s="148">
        <f t="shared" si="1"/>
        <v>0</v>
      </c>
      <c r="K59" s="290"/>
      <c r="L59" s="293"/>
      <c r="M59" s="296"/>
    </row>
    <row r="60" spans="1:13" x14ac:dyDescent="0.45">
      <c r="A60" s="143"/>
      <c r="B60" s="45"/>
      <c r="C60" s="46"/>
      <c r="D60" s="13" t="s">
        <v>91</v>
      </c>
      <c r="E60" s="53"/>
      <c r="F60" s="53"/>
      <c r="G60" s="49"/>
      <c r="H60" s="49"/>
      <c r="I60" s="57"/>
      <c r="J60" s="148">
        <f t="shared" si="1"/>
        <v>0</v>
      </c>
      <c r="K60" s="290"/>
      <c r="L60" s="293"/>
      <c r="M60" s="296"/>
    </row>
    <row r="61" spans="1:13" x14ac:dyDescent="0.45">
      <c r="A61" s="143"/>
      <c r="B61" s="45"/>
      <c r="C61" s="46"/>
      <c r="D61" s="13" t="s">
        <v>91</v>
      </c>
      <c r="E61" s="53"/>
      <c r="F61" s="53"/>
      <c r="G61" s="49"/>
      <c r="H61" s="49"/>
      <c r="I61" s="57"/>
      <c r="J61" s="148">
        <f t="shared" si="1"/>
        <v>0</v>
      </c>
      <c r="K61" s="290"/>
      <c r="L61" s="293"/>
      <c r="M61" s="296"/>
    </row>
    <row r="62" spans="1:13" x14ac:dyDescent="0.45">
      <c r="A62" s="143"/>
      <c r="B62" s="45"/>
      <c r="C62" s="46"/>
      <c r="D62" s="13" t="s">
        <v>91</v>
      </c>
      <c r="E62" s="53"/>
      <c r="F62" s="53"/>
      <c r="G62" s="49"/>
      <c r="H62" s="49"/>
      <c r="I62" s="57"/>
      <c r="J62" s="148">
        <f t="shared" si="1"/>
        <v>0</v>
      </c>
      <c r="K62" s="290"/>
      <c r="L62" s="293"/>
      <c r="M62" s="296"/>
    </row>
    <row r="63" spans="1:13" ht="17" thickBot="1" x14ac:dyDescent="0.5">
      <c r="A63" s="143"/>
      <c r="B63" s="45"/>
      <c r="C63" s="46"/>
      <c r="D63" s="13" t="s">
        <v>91</v>
      </c>
      <c r="E63" s="53"/>
      <c r="F63" s="53"/>
      <c r="G63" s="49"/>
      <c r="H63" s="49"/>
      <c r="I63" s="57"/>
      <c r="J63" s="148">
        <f t="shared" si="1"/>
        <v>0</v>
      </c>
      <c r="K63" s="291"/>
      <c r="L63" s="294"/>
      <c r="M63" s="297"/>
    </row>
    <row r="64" spans="1:13" ht="17" thickBot="1" x14ac:dyDescent="0.5">
      <c r="A64" s="275" t="s">
        <v>92</v>
      </c>
      <c r="B64" s="276"/>
      <c r="C64" s="276"/>
      <c r="D64" s="276"/>
      <c r="E64" s="276"/>
      <c r="F64" s="276"/>
      <c r="G64" s="276"/>
      <c r="H64" s="277"/>
      <c r="I64" s="144">
        <f>SUM(I35:I63)</f>
        <v>3</v>
      </c>
      <c r="J64" s="149">
        <f>SUM(J35:J63)</f>
        <v>12</v>
      </c>
    </row>
    <row r="145" spans="4:5" x14ac:dyDescent="0.45">
      <c r="D145" s="16" t="str">
        <f>'[1]PA GPA'!E83</f>
        <v>Grades</v>
      </c>
      <c r="E145" s="16" t="str">
        <f>'[1]PA GPA'!F83</f>
        <v>Grade
Points</v>
      </c>
    </row>
    <row r="146" spans="4:5" x14ac:dyDescent="0.45">
      <c r="D146" s="16" t="str">
        <f>'[1]PA GPA'!E84</f>
        <v>A (4.0)</v>
      </c>
      <c r="E146" s="16">
        <f>'[1]PA GPA'!F84</f>
        <v>4</v>
      </c>
    </row>
    <row r="147" spans="4:5" x14ac:dyDescent="0.45">
      <c r="D147" s="16" t="str">
        <f>'[1]PA GPA'!E85</f>
        <v>A- (3.7)</v>
      </c>
      <c r="E147" s="16">
        <f>'[1]PA GPA'!F85</f>
        <v>3.7</v>
      </c>
    </row>
    <row r="148" spans="4:5" x14ac:dyDescent="0.45">
      <c r="D148" s="16" t="str">
        <f>'[1]PA GPA'!E86</f>
        <v>B+ (3.3)</v>
      </c>
      <c r="E148" s="16">
        <f>'[1]PA GPA'!F86</f>
        <v>3.3</v>
      </c>
    </row>
    <row r="149" spans="4:5" x14ac:dyDescent="0.45">
      <c r="D149" s="16" t="str">
        <f>'[1]PA GPA'!E87</f>
        <v>B (3.0)</v>
      </c>
      <c r="E149" s="16">
        <f>'[1]PA GPA'!F87</f>
        <v>3</v>
      </c>
    </row>
    <row r="150" spans="4:5" x14ac:dyDescent="0.45">
      <c r="D150" s="16" t="str">
        <f>'[1]PA GPA'!E88</f>
        <v>B- (2.7)</v>
      </c>
      <c r="E150" s="16">
        <v>2.7</v>
      </c>
    </row>
    <row r="151" spans="4:5" x14ac:dyDescent="0.45">
      <c r="D151" s="16" t="str">
        <f>'[1]PA GPA'!E89</f>
        <v>C+ (2.3)</v>
      </c>
      <c r="E151" s="59">
        <f>'[1]PA GPA'!F89</f>
        <v>2.3330000000000002</v>
      </c>
    </row>
    <row r="152" spans="4:5" x14ac:dyDescent="0.45">
      <c r="D152" s="16" t="str">
        <f>'[1]PA GPA'!E90</f>
        <v>C (2.0)</v>
      </c>
      <c r="E152" s="16">
        <f>'[1]PA GPA'!F90</f>
        <v>2</v>
      </c>
    </row>
    <row r="153" spans="4:5" x14ac:dyDescent="0.45">
      <c r="D153" s="16" t="str">
        <f>'[1]PA GPA'!E91</f>
        <v>C- (1.7)</v>
      </c>
      <c r="E153" s="59">
        <f>'[1]PA GPA'!F91</f>
        <v>1.667</v>
      </c>
    </row>
    <row r="154" spans="4:5" x14ac:dyDescent="0.45">
      <c r="D154" s="16" t="str">
        <f>'[1]PA GPA'!E92</f>
        <v>D+ (1.3)</v>
      </c>
      <c r="E154" s="59">
        <f>'[1]PA GPA'!F92</f>
        <v>1.333</v>
      </c>
    </row>
    <row r="155" spans="4:5" x14ac:dyDescent="0.45">
      <c r="D155" s="16" t="str">
        <f>'[1]PA GPA'!E93</f>
        <v>D (1.0)</v>
      </c>
      <c r="E155" s="16">
        <f>'[1]PA GPA'!F93</f>
        <v>1</v>
      </c>
    </row>
    <row r="156" spans="4:5" x14ac:dyDescent="0.45">
      <c r="D156" s="16" t="str">
        <f>'[1]PA GPA'!E94</f>
        <v>D- (0.7)</v>
      </c>
      <c r="E156" s="59">
        <f>'[1]PA GPA'!F94</f>
        <v>0.66700000000000004</v>
      </c>
    </row>
    <row r="157" spans="4:5" x14ac:dyDescent="0.45">
      <c r="D157" s="16" t="str">
        <f>'[1]PA GPA'!E95</f>
        <v>E (0.0)</v>
      </c>
      <c r="E157" s="16">
        <f>'[1]PA GPA'!F95</f>
        <v>0</v>
      </c>
    </row>
    <row r="158" spans="4:5" x14ac:dyDescent="0.45">
      <c r="D158" s="16" t="str">
        <f>'[1]PA GPA'!E96</f>
        <v>CR</v>
      </c>
      <c r="E158" s="16">
        <f>'[1]PA GPA'!F96</f>
        <v>0</v>
      </c>
    </row>
    <row r="159" spans="4:5" x14ac:dyDescent="0.45">
      <c r="D159" s="16" t="str">
        <f>'[1]PA GPA'!E97</f>
        <v>NC</v>
      </c>
      <c r="E159" s="16">
        <f>'[1]PA GPA'!F97</f>
        <v>0</v>
      </c>
    </row>
  </sheetData>
  <mergeCells count="7">
    <mergeCell ref="A64:H64"/>
    <mergeCell ref="K11:K33"/>
    <mergeCell ref="L11:L33"/>
    <mergeCell ref="M11:M63"/>
    <mergeCell ref="A34:H34"/>
    <mergeCell ref="K34:K63"/>
    <mergeCell ref="L34:L63"/>
  </mergeCells>
  <dataValidations count="2">
    <dataValidation type="list" allowBlank="1" showInputMessage="1" showErrorMessage="1" sqref="H35:H63 H11:H33" xr:uid="{70782C54-8D8E-48FB-B437-F2467AB717C6}">
      <formula1>$E$146:$E$159</formula1>
    </dataValidation>
    <dataValidation type="list" allowBlank="1" showInputMessage="1" showErrorMessage="1" sqref="G35:G63 G11:G33" xr:uid="{322105A3-5F47-4786-8C1D-A83A882FBC9E}">
      <formula1>$D$146:$D$159</formula1>
    </dataValidation>
  </dataValidations>
  <hyperlinks>
    <hyperlink ref="A2" r:id="rId1" xr:uid="{0D1BBDDC-6A27-45B0-A467-BEE8036C3332}"/>
  </hyperlinks>
  <pageMargins left="0.7" right="0.7" top="0.75" bottom="0.75" header="0.3" footer="0.3"/>
  <pageSetup orientation="portrait"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08"/>
  <sheetViews>
    <sheetView zoomScaleNormal="100" workbookViewId="0">
      <pane xSplit="1" topLeftCell="B1" activePane="topRight" state="frozen"/>
      <selection pane="topRight" activeCell="C17" sqref="C17"/>
    </sheetView>
  </sheetViews>
  <sheetFormatPr defaultColWidth="9.1796875" defaultRowHeight="16.5" x14ac:dyDescent="0.35"/>
  <cols>
    <col min="1" max="1" width="42" style="17" bestFit="1" customWidth="1"/>
    <col min="2" max="2" width="10.6328125" style="17" bestFit="1" customWidth="1"/>
    <col min="3" max="3" width="47.7265625" style="17" bestFit="1" customWidth="1"/>
    <col min="4" max="4" width="11.453125" style="17" bestFit="1" customWidth="1"/>
    <col min="5" max="5" width="12.36328125" style="17" bestFit="1" customWidth="1"/>
    <col min="6" max="6" width="12.6328125" style="17" bestFit="1" customWidth="1"/>
    <col min="7" max="7" width="17.7265625" style="17" bestFit="1" customWidth="1"/>
    <col min="8" max="8" width="16.453125" style="17" bestFit="1" customWidth="1"/>
    <col min="9" max="9" width="15" style="17" bestFit="1" customWidth="1"/>
    <col min="10" max="10" width="21.7265625" style="17" customWidth="1"/>
    <col min="11" max="11" width="15" style="17" bestFit="1" customWidth="1"/>
    <col min="12" max="12" width="11.1796875" style="17" bestFit="1" customWidth="1"/>
    <col min="13" max="13" width="10.1796875" style="17" bestFit="1" customWidth="1"/>
    <col min="14" max="14" width="10.7265625" style="17" bestFit="1" customWidth="1"/>
    <col min="15" max="15" width="11.1796875" style="17" bestFit="1" customWidth="1"/>
    <col min="16" max="16" width="11" style="17" bestFit="1" customWidth="1"/>
    <col min="17" max="17" width="17.81640625" style="17" bestFit="1" customWidth="1"/>
    <col min="18" max="18" width="11.81640625" style="17" bestFit="1" customWidth="1"/>
    <col min="19" max="19" width="17.26953125" style="17" bestFit="1" customWidth="1"/>
    <col min="20" max="20" width="15.6328125" style="17" bestFit="1" customWidth="1"/>
    <col min="21" max="21" width="22.36328125" style="17" bestFit="1" customWidth="1"/>
    <col min="22" max="22" width="15.08984375" style="17" bestFit="1" customWidth="1"/>
    <col min="23" max="23" width="12.36328125" style="17" bestFit="1" customWidth="1"/>
    <col min="24" max="24" width="14.26953125" style="17" bestFit="1" customWidth="1"/>
    <col min="25" max="25" width="20.453125" style="17" bestFit="1" customWidth="1"/>
    <col min="26" max="26" width="20" style="17" bestFit="1" customWidth="1"/>
    <col min="27" max="27" width="14.7265625" style="17" bestFit="1" customWidth="1"/>
    <col min="28" max="16384" width="9.1796875" style="17"/>
  </cols>
  <sheetData>
    <row r="1" spans="1:27" ht="25" x14ac:dyDescent="0.35">
      <c r="A1" s="132" t="s">
        <v>165</v>
      </c>
      <c r="B1" s="133"/>
      <c r="C1" s="133"/>
      <c r="D1" s="133"/>
      <c r="E1" s="133"/>
      <c r="F1" s="133"/>
      <c r="G1" s="133"/>
      <c r="H1" s="133"/>
    </row>
    <row r="2" spans="1:27" ht="17.5" x14ac:dyDescent="0.35">
      <c r="A2" s="317" t="s">
        <v>262</v>
      </c>
      <c r="B2" s="317"/>
      <c r="C2" s="317"/>
      <c r="D2" s="317"/>
      <c r="E2" s="317"/>
      <c r="F2" s="317"/>
      <c r="G2" s="317"/>
      <c r="H2" s="317"/>
    </row>
    <row r="3" spans="1:27" x14ac:dyDescent="0.35">
      <c r="A3" s="77"/>
    </row>
    <row r="4" spans="1:27" ht="17" thickBot="1" x14ac:dyDescent="0.4">
      <c r="A4" s="77"/>
    </row>
    <row r="5" spans="1:27" s="14" customFormat="1" ht="16.5" customHeight="1" thickBot="1" x14ac:dyDescent="0.4">
      <c r="C5" s="71"/>
      <c r="D5" s="325" t="s">
        <v>139</v>
      </c>
      <c r="E5" s="326"/>
      <c r="F5" s="318" t="s">
        <v>107</v>
      </c>
      <c r="G5" s="319"/>
      <c r="H5" s="320"/>
      <c r="I5" s="323" t="s">
        <v>234</v>
      </c>
      <c r="J5" s="324"/>
      <c r="K5" s="318" t="s">
        <v>137</v>
      </c>
      <c r="L5" s="319"/>
      <c r="M5" s="319"/>
      <c r="N5" s="319"/>
      <c r="O5" s="320"/>
      <c r="P5" s="29" t="s">
        <v>108</v>
      </c>
      <c r="Q5" s="321" t="s">
        <v>109</v>
      </c>
      <c r="R5" s="322"/>
      <c r="S5" s="318" t="s">
        <v>138</v>
      </c>
      <c r="T5" s="319"/>
      <c r="U5" s="319"/>
      <c r="V5" s="319"/>
      <c r="W5" s="319"/>
      <c r="X5" s="319"/>
      <c r="Y5" s="320"/>
      <c r="Z5" s="70" t="s">
        <v>144</v>
      </c>
      <c r="AA5" s="28" t="s">
        <v>110</v>
      </c>
    </row>
    <row r="6" spans="1:27" s="15" customFormat="1" ht="17" thickBot="1" x14ac:dyDescent="0.4">
      <c r="A6" s="124" t="s">
        <v>140</v>
      </c>
      <c r="B6" s="72" t="s">
        <v>106</v>
      </c>
      <c r="C6" s="73" t="s">
        <v>120</v>
      </c>
      <c r="D6" s="74" t="s">
        <v>111</v>
      </c>
      <c r="E6" s="75" t="s">
        <v>112</v>
      </c>
      <c r="F6" s="35" t="s">
        <v>113</v>
      </c>
      <c r="G6" s="36" t="s">
        <v>136</v>
      </c>
      <c r="H6" s="37" t="s">
        <v>141</v>
      </c>
      <c r="I6" s="35" t="s">
        <v>237</v>
      </c>
      <c r="J6" s="37" t="s">
        <v>238</v>
      </c>
      <c r="K6" s="35" t="s">
        <v>40</v>
      </c>
      <c r="L6" s="36" t="s">
        <v>71</v>
      </c>
      <c r="M6" s="36" t="s">
        <v>77</v>
      </c>
      <c r="N6" s="36" t="s">
        <v>82</v>
      </c>
      <c r="O6" s="37" t="s">
        <v>114</v>
      </c>
      <c r="P6" s="38" t="s">
        <v>115</v>
      </c>
      <c r="Q6" s="39" t="s">
        <v>135</v>
      </c>
      <c r="R6" s="40" t="s">
        <v>116</v>
      </c>
      <c r="S6" s="35" t="s">
        <v>235</v>
      </c>
      <c r="T6" s="36" t="s">
        <v>236</v>
      </c>
      <c r="U6" s="36" t="s">
        <v>142</v>
      </c>
      <c r="V6" s="36" t="s">
        <v>98</v>
      </c>
      <c r="W6" s="36" t="s">
        <v>117</v>
      </c>
      <c r="X6" s="36" t="s">
        <v>118</v>
      </c>
      <c r="Y6" s="37" t="s">
        <v>143</v>
      </c>
      <c r="Z6" s="76" t="s">
        <v>145</v>
      </c>
      <c r="AA6" s="69" t="s">
        <v>110</v>
      </c>
    </row>
    <row r="7" spans="1:27" s="34" customFormat="1" x14ac:dyDescent="0.35">
      <c r="A7" s="125"/>
      <c r="B7" s="30"/>
      <c r="C7" s="41"/>
      <c r="D7" s="31"/>
      <c r="E7" s="31"/>
      <c r="F7" s="32"/>
      <c r="G7" s="31"/>
      <c r="H7" s="33"/>
      <c r="I7" s="32"/>
      <c r="J7" s="33"/>
      <c r="K7" s="32"/>
      <c r="L7" s="31"/>
      <c r="M7" s="31"/>
      <c r="N7" s="31"/>
      <c r="O7" s="33"/>
      <c r="P7" s="30"/>
      <c r="Q7" s="32"/>
      <c r="R7" s="33"/>
      <c r="S7" s="32"/>
      <c r="T7" s="31"/>
      <c r="U7" s="31"/>
      <c r="V7" s="31"/>
      <c r="W7" s="31"/>
      <c r="X7" s="31"/>
      <c r="Y7" s="33"/>
      <c r="Z7" s="31"/>
      <c r="AA7" s="32"/>
    </row>
    <row r="8" spans="1:27" s="15" customFormat="1" x14ac:dyDescent="0.35">
      <c r="A8" s="19"/>
      <c r="B8" s="25"/>
      <c r="C8" s="25"/>
      <c r="D8" s="3"/>
      <c r="E8" s="3"/>
      <c r="F8" s="18"/>
      <c r="G8" s="3"/>
      <c r="H8" s="19"/>
      <c r="I8" s="18"/>
      <c r="J8" s="19"/>
      <c r="K8" s="18"/>
      <c r="L8" s="3"/>
      <c r="M8" s="3"/>
      <c r="N8" s="3"/>
      <c r="O8" s="19"/>
      <c r="P8" s="25"/>
      <c r="Q8" s="18"/>
      <c r="R8" s="19"/>
      <c r="S8" s="18"/>
      <c r="T8" s="3"/>
      <c r="U8" s="3"/>
      <c r="V8" s="3"/>
      <c r="W8" s="3"/>
      <c r="X8" s="3"/>
      <c r="Y8" s="19"/>
      <c r="Z8" s="3"/>
      <c r="AA8" s="18"/>
    </row>
    <row r="9" spans="1:27" s="15" customFormat="1" x14ac:dyDescent="0.35">
      <c r="A9" s="19"/>
      <c r="B9" s="25"/>
      <c r="C9" s="25"/>
      <c r="D9" s="3"/>
      <c r="E9" s="3"/>
      <c r="F9" s="18"/>
      <c r="G9" s="3"/>
      <c r="H9" s="19"/>
      <c r="I9" s="18"/>
      <c r="J9" s="19"/>
      <c r="K9" s="18"/>
      <c r="L9" s="3"/>
      <c r="M9" s="3"/>
      <c r="N9" s="3"/>
      <c r="O9" s="19"/>
      <c r="P9" s="25"/>
      <c r="Q9" s="18"/>
      <c r="R9" s="19"/>
      <c r="S9" s="18"/>
      <c r="T9" s="3"/>
      <c r="U9" s="3"/>
      <c r="V9" s="3"/>
      <c r="W9" s="3"/>
      <c r="X9" s="3"/>
      <c r="Y9" s="19"/>
      <c r="Z9" s="3"/>
      <c r="AA9" s="18"/>
    </row>
    <row r="10" spans="1:27" s="15" customFormat="1" x14ac:dyDescent="0.35">
      <c r="A10" s="19"/>
      <c r="B10" s="25"/>
      <c r="C10" s="25"/>
      <c r="D10" s="3"/>
      <c r="E10" s="3"/>
      <c r="F10" s="18"/>
      <c r="G10" s="3"/>
      <c r="H10" s="19"/>
      <c r="I10" s="18"/>
      <c r="J10" s="19"/>
      <c r="K10" s="18"/>
      <c r="L10" s="3"/>
      <c r="M10" s="3"/>
      <c r="N10" s="3"/>
      <c r="O10" s="19"/>
      <c r="P10" s="25"/>
      <c r="Q10" s="18"/>
      <c r="R10" s="19"/>
      <c r="S10" s="18"/>
      <c r="T10" s="3"/>
      <c r="U10" s="3"/>
      <c r="V10" s="3"/>
      <c r="W10" s="3"/>
      <c r="X10" s="3"/>
      <c r="Y10" s="19"/>
      <c r="Z10" s="3"/>
      <c r="AA10" s="18"/>
    </row>
    <row r="11" spans="1:27" s="15" customFormat="1" x14ac:dyDescent="0.35">
      <c r="A11" s="19"/>
      <c r="B11" s="25"/>
      <c r="C11" s="25"/>
      <c r="D11" s="3"/>
      <c r="E11" s="3"/>
      <c r="F11" s="18"/>
      <c r="G11" s="3"/>
      <c r="H11" s="19"/>
      <c r="I11" s="18"/>
      <c r="J11" s="19"/>
      <c r="K11" s="18"/>
      <c r="L11" s="3"/>
      <c r="M11" s="3"/>
      <c r="N11" s="3"/>
      <c r="O11" s="19"/>
      <c r="P11" s="25"/>
      <c r="Q11" s="18"/>
      <c r="R11" s="19"/>
      <c r="S11" s="18"/>
      <c r="T11" s="3"/>
      <c r="U11" s="3"/>
      <c r="V11" s="3"/>
      <c r="W11" s="3"/>
      <c r="X11" s="3"/>
      <c r="Y11" s="19"/>
      <c r="Z11" s="3"/>
      <c r="AA11" s="18"/>
    </row>
    <row r="12" spans="1:27" s="15" customFormat="1" x14ac:dyDescent="0.35">
      <c r="A12" s="19"/>
      <c r="B12" s="25"/>
      <c r="C12" s="25"/>
      <c r="D12" s="3"/>
      <c r="E12" s="3"/>
      <c r="F12" s="18"/>
      <c r="G12" s="3"/>
      <c r="H12" s="19"/>
      <c r="I12" s="18"/>
      <c r="J12" s="19"/>
      <c r="K12" s="18"/>
      <c r="L12" s="3"/>
      <c r="M12" s="3"/>
      <c r="N12" s="3"/>
      <c r="O12" s="19"/>
      <c r="P12" s="25"/>
      <c r="Q12" s="18"/>
      <c r="R12" s="19"/>
      <c r="S12" s="18"/>
      <c r="T12" s="3"/>
      <c r="U12" s="3"/>
      <c r="V12" s="3"/>
      <c r="W12" s="3"/>
      <c r="X12" s="3"/>
      <c r="Y12" s="19"/>
      <c r="Z12" s="3"/>
      <c r="AA12" s="18"/>
    </row>
    <row r="13" spans="1:27" s="15" customFormat="1" x14ac:dyDescent="0.35">
      <c r="A13" s="19"/>
      <c r="B13" s="25"/>
      <c r="C13" s="25"/>
      <c r="D13" s="3"/>
      <c r="E13" s="3"/>
      <c r="F13" s="18"/>
      <c r="G13" s="3"/>
      <c r="H13" s="19"/>
      <c r="I13" s="18"/>
      <c r="J13" s="19"/>
      <c r="K13" s="18"/>
      <c r="L13" s="3"/>
      <c r="M13" s="3"/>
      <c r="N13" s="3"/>
      <c r="O13" s="19"/>
      <c r="P13" s="25"/>
      <c r="Q13" s="18"/>
      <c r="R13" s="19"/>
      <c r="S13" s="18"/>
      <c r="T13" s="3"/>
      <c r="U13" s="3"/>
      <c r="V13" s="3"/>
      <c r="W13" s="3"/>
      <c r="X13" s="3"/>
      <c r="Y13" s="19"/>
      <c r="Z13" s="3"/>
      <c r="AA13" s="18"/>
    </row>
    <row r="14" spans="1:27" s="15" customFormat="1" x14ac:dyDescent="0.35">
      <c r="A14" s="19"/>
      <c r="B14" s="25"/>
      <c r="C14" s="25"/>
      <c r="D14" s="3"/>
      <c r="E14" s="3"/>
      <c r="F14" s="18"/>
      <c r="G14" s="3"/>
      <c r="H14" s="19"/>
      <c r="I14" s="18"/>
      <c r="J14" s="19"/>
      <c r="K14" s="18"/>
      <c r="L14" s="3"/>
      <c r="M14" s="3"/>
      <c r="N14" s="3"/>
      <c r="O14" s="19"/>
      <c r="P14" s="25"/>
      <c r="Q14" s="18"/>
      <c r="R14" s="19"/>
      <c r="S14" s="18"/>
      <c r="T14" s="3"/>
      <c r="U14" s="3"/>
      <c r="V14" s="3"/>
      <c r="W14" s="3"/>
      <c r="X14" s="3"/>
      <c r="Y14" s="19"/>
      <c r="Z14" s="3"/>
      <c r="AA14" s="18"/>
    </row>
    <row r="15" spans="1:27" s="15" customFormat="1" x14ac:dyDescent="0.35">
      <c r="A15" s="19"/>
      <c r="B15" s="25"/>
      <c r="C15" s="25"/>
      <c r="D15" s="3"/>
      <c r="E15" s="3"/>
      <c r="F15" s="18"/>
      <c r="G15" s="3"/>
      <c r="H15" s="19"/>
      <c r="I15" s="18"/>
      <c r="J15" s="19"/>
      <c r="K15" s="18"/>
      <c r="L15" s="3"/>
      <c r="M15" s="3"/>
      <c r="N15" s="3"/>
      <c r="O15" s="19"/>
      <c r="P15" s="25"/>
      <c r="Q15" s="18"/>
      <c r="R15" s="19"/>
      <c r="S15" s="18"/>
      <c r="T15" s="3"/>
      <c r="U15" s="3"/>
      <c r="V15" s="3"/>
      <c r="W15" s="3"/>
      <c r="X15" s="3"/>
      <c r="Y15" s="19"/>
      <c r="Z15" s="3"/>
      <c r="AA15" s="18"/>
    </row>
    <row r="16" spans="1:27" s="15" customFormat="1" x14ac:dyDescent="0.35">
      <c r="A16" s="19"/>
      <c r="B16" s="25"/>
      <c r="C16" s="25"/>
      <c r="D16" s="3"/>
      <c r="E16" s="3"/>
      <c r="F16" s="18"/>
      <c r="G16" s="3"/>
      <c r="H16" s="19"/>
      <c r="I16" s="18"/>
      <c r="J16" s="19"/>
      <c r="K16" s="18"/>
      <c r="L16" s="3"/>
      <c r="M16" s="3"/>
      <c r="N16" s="3"/>
      <c r="O16" s="19"/>
      <c r="P16" s="25"/>
      <c r="Q16" s="18"/>
      <c r="R16" s="19"/>
      <c r="S16" s="18"/>
      <c r="T16" s="3"/>
      <c r="U16" s="3"/>
      <c r="V16" s="3"/>
      <c r="W16" s="3"/>
      <c r="X16" s="3"/>
      <c r="Y16" s="19"/>
      <c r="Z16" s="3"/>
      <c r="AA16" s="18"/>
    </row>
    <row r="17" spans="1:30" s="15" customFormat="1" x14ac:dyDescent="0.35">
      <c r="A17" s="19"/>
      <c r="B17" s="25"/>
      <c r="C17" s="25"/>
      <c r="D17" s="3"/>
      <c r="E17" s="3"/>
      <c r="F17" s="18"/>
      <c r="G17" s="3"/>
      <c r="H17" s="19"/>
      <c r="I17" s="18"/>
      <c r="J17" s="19"/>
      <c r="K17" s="18"/>
      <c r="L17" s="3"/>
      <c r="M17" s="3"/>
      <c r="N17" s="3"/>
      <c r="O17" s="19"/>
      <c r="P17" s="25"/>
      <c r="Q17" s="18"/>
      <c r="R17" s="19"/>
      <c r="S17" s="18"/>
      <c r="T17" s="3"/>
      <c r="U17" s="3"/>
      <c r="V17" s="3"/>
      <c r="W17" s="3"/>
      <c r="X17" s="3"/>
      <c r="Y17" s="19"/>
      <c r="Z17" s="3"/>
      <c r="AA17" s="18"/>
    </row>
    <row r="18" spans="1:30" s="15" customFormat="1" x14ac:dyDescent="0.35">
      <c r="A18" s="19"/>
      <c r="B18" s="25"/>
      <c r="C18" s="25"/>
      <c r="D18" s="3"/>
      <c r="E18" s="3"/>
      <c r="F18" s="18"/>
      <c r="G18" s="3"/>
      <c r="H18" s="19"/>
      <c r="I18" s="18"/>
      <c r="J18" s="19"/>
      <c r="K18" s="18"/>
      <c r="L18" s="3"/>
      <c r="M18" s="3"/>
      <c r="N18" s="3"/>
      <c r="O18" s="19"/>
      <c r="P18" s="25"/>
      <c r="Q18" s="18"/>
      <c r="R18" s="19"/>
      <c r="S18" s="18"/>
      <c r="T18" s="3"/>
      <c r="U18" s="3"/>
      <c r="V18" s="3"/>
      <c r="W18" s="3"/>
      <c r="X18" s="3"/>
      <c r="Y18" s="19"/>
      <c r="Z18" s="3"/>
      <c r="AA18" s="18"/>
    </row>
    <row r="19" spans="1:30" s="15" customFormat="1" x14ac:dyDescent="0.35">
      <c r="A19" s="19"/>
      <c r="B19" s="25"/>
      <c r="C19" s="25"/>
      <c r="D19" s="3"/>
      <c r="E19" s="3"/>
      <c r="F19" s="18"/>
      <c r="G19" s="3"/>
      <c r="H19" s="19"/>
      <c r="I19" s="18"/>
      <c r="J19" s="19"/>
      <c r="K19" s="18"/>
      <c r="L19" s="3"/>
      <c r="M19" s="3"/>
      <c r="N19" s="3"/>
      <c r="O19" s="19"/>
      <c r="P19" s="25"/>
      <c r="Q19" s="18"/>
      <c r="R19" s="19"/>
      <c r="S19" s="18"/>
      <c r="T19" s="3"/>
      <c r="U19" s="3"/>
      <c r="V19" s="3"/>
      <c r="W19" s="3"/>
      <c r="X19" s="3"/>
      <c r="Y19" s="19"/>
      <c r="Z19" s="3"/>
      <c r="AA19" s="18"/>
    </row>
    <row r="20" spans="1:30" s="15" customFormat="1" x14ac:dyDescent="0.35">
      <c r="A20" s="19"/>
      <c r="B20" s="25"/>
      <c r="C20" s="25"/>
      <c r="D20" s="3"/>
      <c r="E20" s="3"/>
      <c r="F20" s="18"/>
      <c r="G20" s="3"/>
      <c r="H20" s="19"/>
      <c r="I20" s="18"/>
      <c r="J20" s="19"/>
      <c r="K20" s="18"/>
      <c r="L20" s="3"/>
      <c r="M20" s="3"/>
      <c r="N20" s="3"/>
      <c r="O20" s="19"/>
      <c r="P20" s="25"/>
      <c r="Q20" s="18"/>
      <c r="R20" s="19"/>
      <c r="S20" s="18"/>
      <c r="T20" s="3"/>
      <c r="U20" s="3"/>
      <c r="V20" s="3"/>
      <c r="W20" s="3"/>
      <c r="X20" s="3"/>
      <c r="Y20" s="19"/>
      <c r="Z20" s="3"/>
      <c r="AA20" s="18"/>
      <c r="AB20"/>
      <c r="AC20"/>
      <c r="AD20"/>
    </row>
    <row r="21" spans="1:30" s="15" customFormat="1" x14ac:dyDescent="0.35">
      <c r="A21" s="19"/>
      <c r="B21" s="25"/>
      <c r="C21" s="25"/>
      <c r="D21" s="3"/>
      <c r="E21" s="3"/>
      <c r="F21" s="18"/>
      <c r="G21" s="3"/>
      <c r="H21" s="19"/>
      <c r="I21" s="18"/>
      <c r="J21" s="19"/>
      <c r="K21" s="18"/>
      <c r="L21" s="3"/>
      <c r="M21" s="3"/>
      <c r="N21" s="3"/>
      <c r="O21" s="19"/>
      <c r="P21" s="25"/>
      <c r="Q21" s="18"/>
      <c r="R21" s="19"/>
      <c r="S21" s="18"/>
      <c r="T21" s="3"/>
      <c r="U21" s="3"/>
      <c r="V21" s="3"/>
      <c r="W21" s="3"/>
      <c r="X21" s="3"/>
      <c r="Y21" s="19"/>
      <c r="Z21" s="3"/>
      <c r="AA21" s="18"/>
      <c r="AB21"/>
      <c r="AC21"/>
      <c r="AD21"/>
    </row>
    <row r="22" spans="1:30" s="15" customFormat="1" x14ac:dyDescent="0.35">
      <c r="A22" s="19"/>
      <c r="B22" s="25"/>
      <c r="C22" s="25"/>
      <c r="D22" s="3"/>
      <c r="E22" s="3"/>
      <c r="F22" s="18"/>
      <c r="G22" s="3"/>
      <c r="H22" s="19"/>
      <c r="I22" s="18"/>
      <c r="J22" s="19"/>
      <c r="K22" s="18"/>
      <c r="L22" s="3"/>
      <c r="M22" s="3"/>
      <c r="N22" s="3"/>
      <c r="O22" s="19"/>
      <c r="P22" s="25"/>
      <c r="Q22" s="18"/>
      <c r="R22" s="19"/>
      <c r="S22" s="18"/>
      <c r="T22" s="3"/>
      <c r="U22" s="3"/>
      <c r="V22" s="3"/>
      <c r="W22" s="3"/>
      <c r="X22" s="3"/>
      <c r="Y22" s="19"/>
      <c r="Z22" s="3"/>
      <c r="AA22" s="18"/>
      <c r="AB22"/>
      <c r="AC22"/>
      <c r="AD22"/>
    </row>
    <row r="23" spans="1:30" s="15" customFormat="1" x14ac:dyDescent="0.35">
      <c r="A23" s="19"/>
      <c r="B23" s="25"/>
      <c r="C23" s="25"/>
      <c r="D23" s="3"/>
      <c r="E23" s="3"/>
      <c r="F23" s="18"/>
      <c r="G23" s="3"/>
      <c r="H23" s="19"/>
      <c r="I23" s="18"/>
      <c r="J23" s="19"/>
      <c r="K23" s="18"/>
      <c r="L23" s="3"/>
      <c r="M23" s="3"/>
      <c r="N23" s="3"/>
      <c r="O23" s="19"/>
      <c r="P23" s="25"/>
      <c r="Q23" s="18"/>
      <c r="R23" s="19"/>
      <c r="S23" s="18"/>
      <c r="T23" s="3"/>
      <c r="U23" s="3"/>
      <c r="V23" s="3"/>
      <c r="W23" s="3"/>
      <c r="X23" s="3"/>
      <c r="Y23" s="19"/>
      <c r="Z23" s="3"/>
      <c r="AA23" s="18"/>
      <c r="AB23"/>
      <c r="AC23"/>
      <c r="AD23"/>
    </row>
    <row r="24" spans="1:30" s="15" customFormat="1" x14ac:dyDescent="0.35">
      <c r="A24" s="19"/>
      <c r="B24" s="25"/>
      <c r="C24" s="25"/>
      <c r="D24" s="3"/>
      <c r="E24" s="3"/>
      <c r="F24" s="18"/>
      <c r="G24" s="3"/>
      <c r="H24" s="19"/>
      <c r="I24" s="18"/>
      <c r="J24" s="19"/>
      <c r="K24" s="18"/>
      <c r="L24" s="3"/>
      <c r="M24" s="3"/>
      <c r="N24" s="3"/>
      <c r="O24" s="19"/>
      <c r="P24" s="25"/>
      <c r="Q24" s="18"/>
      <c r="R24" s="19"/>
      <c r="S24" s="18"/>
      <c r="T24" s="3"/>
      <c r="U24" s="3"/>
      <c r="V24" s="3"/>
      <c r="W24" s="3"/>
      <c r="X24" s="3"/>
      <c r="Y24" s="19"/>
      <c r="Z24" s="3"/>
      <c r="AA24" s="18"/>
      <c r="AB24"/>
      <c r="AC24"/>
      <c r="AD24"/>
    </row>
    <row r="25" spans="1:30" s="15" customFormat="1" x14ac:dyDescent="0.35">
      <c r="A25" s="19"/>
      <c r="B25" s="25"/>
      <c r="C25" s="25"/>
      <c r="D25" s="3"/>
      <c r="E25" s="3"/>
      <c r="F25" s="18"/>
      <c r="G25" s="3"/>
      <c r="H25" s="19"/>
      <c r="I25" s="18"/>
      <c r="J25" s="19"/>
      <c r="K25" s="18"/>
      <c r="L25" s="3"/>
      <c r="M25" s="3"/>
      <c r="N25" s="3"/>
      <c r="O25" s="19"/>
      <c r="P25" s="25"/>
      <c r="Q25" s="18"/>
      <c r="R25" s="19"/>
      <c r="S25" s="18"/>
      <c r="T25" s="3"/>
      <c r="U25" s="3"/>
      <c r="V25" s="3"/>
      <c r="W25" s="3"/>
      <c r="X25" s="3"/>
      <c r="Y25" s="19"/>
      <c r="Z25" s="3"/>
      <c r="AA25" s="18"/>
      <c r="AB25"/>
      <c r="AC25"/>
      <c r="AD25"/>
    </row>
    <row r="26" spans="1:30" s="15" customFormat="1" x14ac:dyDescent="0.35">
      <c r="A26" s="19"/>
      <c r="B26" s="25"/>
      <c r="C26" s="25"/>
      <c r="D26" s="3"/>
      <c r="E26" s="3"/>
      <c r="F26" s="18"/>
      <c r="G26" s="3"/>
      <c r="H26" s="19"/>
      <c r="I26" s="18"/>
      <c r="J26" s="19"/>
      <c r="K26" s="18"/>
      <c r="L26" s="3"/>
      <c r="M26" s="3"/>
      <c r="N26" s="3"/>
      <c r="O26" s="19"/>
      <c r="P26" s="25"/>
      <c r="Q26" s="18"/>
      <c r="R26" s="19"/>
      <c r="S26" s="18"/>
      <c r="T26" s="3"/>
      <c r="U26" s="3"/>
      <c r="V26" s="3"/>
      <c r="W26" s="3"/>
      <c r="X26" s="3"/>
      <c r="Y26" s="19"/>
      <c r="Z26" s="3"/>
      <c r="AA26" s="18"/>
      <c r="AB26"/>
      <c r="AC26"/>
      <c r="AD26"/>
    </row>
    <row r="27" spans="1:30" s="15" customFormat="1" x14ac:dyDescent="0.35">
      <c r="A27" s="19"/>
      <c r="B27" s="25"/>
      <c r="C27" s="25"/>
      <c r="D27" s="3"/>
      <c r="E27" s="3"/>
      <c r="F27" s="18"/>
      <c r="G27" s="3"/>
      <c r="H27" s="19"/>
      <c r="I27" s="18"/>
      <c r="J27" s="19"/>
      <c r="K27" s="18"/>
      <c r="L27" s="3"/>
      <c r="M27" s="3"/>
      <c r="N27" s="3"/>
      <c r="O27" s="19"/>
      <c r="P27" s="25"/>
      <c r="Q27" s="18"/>
      <c r="R27" s="19"/>
      <c r="S27" s="18"/>
      <c r="T27" s="3"/>
      <c r="U27" s="3"/>
      <c r="V27" s="3"/>
      <c r="W27" s="3"/>
      <c r="X27" s="3"/>
      <c r="Y27" s="19"/>
      <c r="Z27" s="3"/>
      <c r="AA27" s="18"/>
      <c r="AB27"/>
      <c r="AC27"/>
      <c r="AD27"/>
    </row>
    <row r="28" spans="1:30" s="15" customFormat="1" x14ac:dyDescent="0.35">
      <c r="A28" s="21"/>
      <c r="B28" s="26"/>
      <c r="C28" s="26"/>
      <c r="D28" s="24"/>
      <c r="E28" s="24"/>
      <c r="F28" s="20"/>
      <c r="G28" s="24"/>
      <c r="H28" s="21"/>
      <c r="I28" s="20"/>
      <c r="J28" s="21"/>
      <c r="K28" s="20"/>
      <c r="L28" s="24"/>
      <c r="M28" s="24"/>
      <c r="N28" s="24"/>
      <c r="O28" s="21"/>
      <c r="P28" s="26"/>
      <c r="Q28" s="20"/>
      <c r="R28" s="21"/>
      <c r="S28" s="20"/>
      <c r="T28" s="24"/>
      <c r="U28" s="24"/>
      <c r="V28" s="24"/>
      <c r="W28" s="24"/>
      <c r="X28" s="24"/>
      <c r="Y28" s="21"/>
      <c r="Z28" s="24"/>
      <c r="AA28" s="20"/>
      <c r="AB28"/>
      <c r="AC28"/>
      <c r="AD28"/>
    </row>
    <row r="29" spans="1:30" s="15" customFormat="1" x14ac:dyDescent="0.35">
      <c r="A29" s="21"/>
      <c r="B29" s="26"/>
      <c r="C29" s="26"/>
      <c r="D29" s="24"/>
      <c r="E29" s="24"/>
      <c r="F29" s="20"/>
      <c r="G29" s="24"/>
      <c r="H29" s="21"/>
      <c r="I29" s="20"/>
      <c r="J29" s="21"/>
      <c r="K29" s="20"/>
      <c r="L29" s="24"/>
      <c r="M29" s="24"/>
      <c r="N29" s="24"/>
      <c r="O29" s="21"/>
      <c r="P29" s="26"/>
      <c r="Q29" s="20"/>
      <c r="R29" s="21"/>
      <c r="S29" s="20"/>
      <c r="T29" s="24"/>
      <c r="U29" s="24"/>
      <c r="V29" s="24"/>
      <c r="W29" s="24"/>
      <c r="X29" s="24"/>
      <c r="Y29" s="21"/>
      <c r="Z29" s="24"/>
      <c r="AA29" s="20"/>
      <c r="AB29"/>
      <c r="AC29"/>
      <c r="AD29"/>
    </row>
    <row r="30" spans="1:30" s="15" customFormat="1" x14ac:dyDescent="0.35">
      <c r="A30" s="21"/>
      <c r="B30" s="26"/>
      <c r="C30" s="26"/>
      <c r="D30" s="24"/>
      <c r="E30" s="24"/>
      <c r="F30" s="20"/>
      <c r="G30" s="24"/>
      <c r="H30" s="21"/>
      <c r="I30" s="20"/>
      <c r="J30" s="21"/>
      <c r="K30" s="20"/>
      <c r="L30" s="24"/>
      <c r="M30" s="24"/>
      <c r="N30" s="24"/>
      <c r="O30" s="21"/>
      <c r="P30" s="26"/>
      <c r="Q30" s="20"/>
      <c r="R30" s="21"/>
      <c r="S30" s="20"/>
      <c r="T30" s="24"/>
      <c r="U30" s="24"/>
      <c r="V30" s="24"/>
      <c r="W30" s="24"/>
      <c r="X30" s="24"/>
      <c r="Y30" s="21"/>
      <c r="Z30" s="24"/>
      <c r="AA30" s="20"/>
    </row>
    <row r="31" spans="1:30" s="15" customFormat="1" x14ac:dyDescent="0.35">
      <c r="A31" s="21"/>
      <c r="B31" s="26"/>
      <c r="C31" s="26"/>
      <c r="D31" s="24"/>
      <c r="E31" s="24"/>
      <c r="F31" s="20"/>
      <c r="G31" s="24"/>
      <c r="H31" s="21"/>
      <c r="I31" s="20"/>
      <c r="J31" s="21"/>
      <c r="K31" s="20"/>
      <c r="L31" s="24"/>
      <c r="M31" s="24"/>
      <c r="N31" s="24"/>
      <c r="O31" s="21"/>
      <c r="P31" s="26"/>
      <c r="Q31" s="20"/>
      <c r="R31" s="21"/>
      <c r="S31" s="20"/>
      <c r="T31" s="24"/>
      <c r="U31" s="24"/>
      <c r="V31" s="24"/>
      <c r="W31" s="24"/>
      <c r="X31" s="24"/>
      <c r="Y31" s="21"/>
      <c r="Z31" s="24"/>
      <c r="AA31" s="20"/>
    </row>
    <row r="32" spans="1:30" s="15" customFormat="1" x14ac:dyDescent="0.35">
      <c r="A32" s="21"/>
      <c r="B32" s="26"/>
      <c r="C32" s="26"/>
      <c r="D32" s="24"/>
      <c r="E32" s="24"/>
      <c r="F32" s="20"/>
      <c r="G32" s="24"/>
      <c r="H32" s="21"/>
      <c r="I32" s="20"/>
      <c r="J32" s="21"/>
      <c r="K32" s="20"/>
      <c r="L32" s="24"/>
      <c r="M32" s="24"/>
      <c r="N32" s="24"/>
      <c r="O32" s="21"/>
      <c r="P32" s="26"/>
      <c r="Q32" s="20"/>
      <c r="R32" s="21"/>
      <c r="S32" s="20"/>
      <c r="T32" s="24"/>
      <c r="U32" s="24"/>
      <c r="V32" s="24"/>
      <c r="W32" s="24"/>
      <c r="X32" s="24"/>
      <c r="Y32" s="21"/>
      <c r="Z32" s="24"/>
      <c r="AA32" s="20"/>
    </row>
    <row r="33" spans="1:27" s="15" customFormat="1" x14ac:dyDescent="0.35">
      <c r="A33" s="21"/>
      <c r="B33" s="26"/>
      <c r="C33" s="26"/>
      <c r="D33" s="24"/>
      <c r="E33" s="24"/>
      <c r="F33" s="20"/>
      <c r="G33" s="24"/>
      <c r="H33" s="21"/>
      <c r="I33" s="20"/>
      <c r="J33" s="21"/>
      <c r="K33" s="20"/>
      <c r="L33" s="24"/>
      <c r="M33" s="24"/>
      <c r="N33" s="24"/>
      <c r="O33" s="21"/>
      <c r="P33" s="26"/>
      <c r="Q33" s="20"/>
      <c r="R33" s="21"/>
      <c r="S33" s="20"/>
      <c r="T33" s="24"/>
      <c r="U33" s="24"/>
      <c r="V33" s="24"/>
      <c r="W33" s="24"/>
      <c r="X33" s="24"/>
      <c r="Y33" s="21"/>
      <c r="Z33" s="24"/>
      <c r="AA33" s="20"/>
    </row>
    <row r="34" spans="1:27" s="15" customFormat="1" x14ac:dyDescent="0.35">
      <c r="A34" s="21"/>
      <c r="B34" s="26"/>
      <c r="C34" s="26"/>
      <c r="D34" s="24"/>
      <c r="E34" s="24"/>
      <c r="F34" s="20"/>
      <c r="G34" s="24"/>
      <c r="H34" s="21"/>
      <c r="I34" s="20"/>
      <c r="J34" s="21"/>
      <c r="K34" s="20"/>
      <c r="L34" s="24"/>
      <c r="M34" s="24"/>
      <c r="N34" s="24"/>
      <c r="O34" s="21"/>
      <c r="P34" s="26"/>
      <c r="Q34" s="20"/>
      <c r="R34" s="21"/>
      <c r="S34" s="20"/>
      <c r="T34" s="24"/>
      <c r="U34" s="24"/>
      <c r="V34" s="24"/>
      <c r="W34" s="24"/>
      <c r="X34" s="24"/>
      <c r="Y34" s="21"/>
      <c r="Z34" s="24"/>
      <c r="AA34" s="20"/>
    </row>
    <row r="35" spans="1:27" x14ac:dyDescent="0.35">
      <c r="A35" s="23"/>
      <c r="B35" s="27"/>
      <c r="C35" s="27"/>
      <c r="F35" s="22"/>
      <c r="H35" s="23"/>
      <c r="I35" s="22"/>
      <c r="J35" s="23"/>
      <c r="K35" s="22"/>
      <c r="O35" s="23"/>
      <c r="P35" s="27"/>
      <c r="Q35" s="22"/>
      <c r="R35" s="23"/>
      <c r="S35" s="22"/>
      <c r="Y35" s="23"/>
      <c r="AA35" s="22"/>
    </row>
    <row r="36" spans="1:27" x14ac:dyDescent="0.35">
      <c r="A36" s="23"/>
      <c r="B36" s="27"/>
      <c r="C36" s="27"/>
      <c r="F36" s="22"/>
      <c r="H36" s="23"/>
      <c r="I36" s="22"/>
      <c r="J36" s="23"/>
      <c r="K36" s="22"/>
      <c r="O36" s="23"/>
      <c r="P36" s="27"/>
      <c r="Q36" s="22"/>
      <c r="R36" s="23"/>
      <c r="S36" s="22"/>
      <c r="Y36" s="23"/>
      <c r="AA36" s="22"/>
    </row>
    <row r="37" spans="1:27" x14ac:dyDescent="0.35">
      <c r="A37" s="23"/>
      <c r="B37" s="27"/>
      <c r="C37" s="27"/>
      <c r="F37" s="22"/>
      <c r="H37" s="23"/>
      <c r="I37" s="22"/>
      <c r="J37" s="23"/>
      <c r="K37" s="22"/>
      <c r="O37" s="23"/>
      <c r="P37" s="27"/>
      <c r="Q37" s="22"/>
      <c r="R37" s="23"/>
      <c r="S37" s="22"/>
      <c r="Y37" s="23"/>
      <c r="AA37" s="22"/>
    </row>
    <row r="38" spans="1:27" x14ac:dyDescent="0.35">
      <c r="A38" s="23"/>
      <c r="B38" s="27"/>
      <c r="C38" s="27"/>
      <c r="F38" s="22"/>
      <c r="H38" s="23"/>
      <c r="I38" s="22"/>
      <c r="J38" s="23"/>
      <c r="K38" s="22"/>
      <c r="O38" s="23"/>
      <c r="P38" s="27"/>
      <c r="Q38" s="22"/>
      <c r="R38" s="23"/>
      <c r="S38" s="22"/>
      <c r="Y38" s="23"/>
      <c r="AA38" s="22"/>
    </row>
    <row r="39" spans="1:27" x14ac:dyDescent="0.35">
      <c r="A39" s="23"/>
      <c r="B39" s="27"/>
      <c r="C39" s="27"/>
      <c r="F39" s="22"/>
      <c r="H39" s="23"/>
      <c r="I39" s="22"/>
      <c r="J39" s="23"/>
      <c r="K39" s="22"/>
      <c r="O39" s="23"/>
      <c r="P39" s="27"/>
      <c r="Q39" s="22"/>
      <c r="R39" s="23"/>
      <c r="S39" s="22"/>
      <c r="Y39" s="23"/>
      <c r="AA39" s="22"/>
    </row>
    <row r="40" spans="1:27" s="15" customFormat="1" x14ac:dyDescent="0.35">
      <c r="A40" s="23"/>
      <c r="B40" s="27"/>
      <c r="C40" s="27"/>
      <c r="D40" s="17"/>
      <c r="E40" s="17"/>
      <c r="F40" s="22"/>
      <c r="G40" s="17"/>
      <c r="H40" s="23"/>
      <c r="I40" s="22"/>
      <c r="J40" s="23"/>
      <c r="K40" s="22"/>
      <c r="L40" s="17"/>
      <c r="M40" s="17"/>
      <c r="N40" s="17"/>
      <c r="O40" s="23"/>
      <c r="P40" s="27"/>
      <c r="Q40" s="22"/>
      <c r="R40" s="23"/>
      <c r="S40" s="22"/>
      <c r="T40" s="17"/>
      <c r="U40" s="17"/>
      <c r="V40" s="17"/>
      <c r="W40" s="17"/>
      <c r="X40" s="17"/>
      <c r="Y40" s="23"/>
      <c r="Z40" s="17"/>
      <c r="AA40" s="22"/>
    </row>
    <row r="41" spans="1:27" s="15" customFormat="1" x14ac:dyDescent="0.35">
      <c r="A41" s="23"/>
      <c r="B41" s="27"/>
      <c r="C41" s="27"/>
      <c r="D41" s="17"/>
      <c r="E41" s="17"/>
      <c r="F41" s="22"/>
      <c r="G41" s="17"/>
      <c r="H41" s="23"/>
      <c r="I41" s="22"/>
      <c r="J41" s="23"/>
      <c r="K41" s="22"/>
      <c r="L41" s="17"/>
      <c r="M41" s="17"/>
      <c r="N41" s="17"/>
      <c r="O41" s="23"/>
      <c r="P41" s="27"/>
      <c r="Q41" s="22"/>
      <c r="R41" s="23"/>
      <c r="S41" s="22"/>
      <c r="T41" s="17"/>
      <c r="U41" s="17"/>
      <c r="V41" s="17"/>
      <c r="W41" s="17"/>
      <c r="X41" s="17"/>
      <c r="Y41" s="23"/>
      <c r="Z41" s="17"/>
      <c r="AA41" s="22"/>
    </row>
    <row r="42" spans="1:27" s="15" customFormat="1" x14ac:dyDescent="0.35">
      <c r="A42" s="23"/>
      <c r="B42" s="27"/>
      <c r="C42" s="27"/>
      <c r="D42" s="17"/>
      <c r="E42" s="17"/>
      <c r="F42" s="22"/>
      <c r="G42" s="17"/>
      <c r="H42" s="23"/>
      <c r="I42" s="22"/>
      <c r="J42" s="23"/>
      <c r="K42" s="22"/>
      <c r="L42" s="17"/>
      <c r="M42" s="17"/>
      <c r="N42" s="17"/>
      <c r="O42" s="23"/>
      <c r="P42" s="27"/>
      <c r="Q42" s="22"/>
      <c r="R42" s="23"/>
      <c r="S42" s="22"/>
      <c r="T42" s="17"/>
      <c r="U42" s="17"/>
      <c r="V42" s="17"/>
      <c r="W42" s="17"/>
      <c r="X42" s="17"/>
      <c r="Y42" s="23"/>
      <c r="Z42" s="17"/>
      <c r="AA42" s="22"/>
    </row>
    <row r="43" spans="1:27" s="15" customFormat="1" x14ac:dyDescent="0.35">
      <c r="A43" s="23"/>
      <c r="B43" s="27"/>
      <c r="C43" s="27"/>
      <c r="D43" s="17"/>
      <c r="E43" s="17"/>
      <c r="F43" s="22"/>
      <c r="G43" s="17"/>
      <c r="H43" s="23"/>
      <c r="I43" s="22"/>
      <c r="J43" s="23"/>
      <c r="K43" s="22"/>
      <c r="L43" s="17"/>
      <c r="M43" s="17"/>
      <c r="N43" s="17"/>
      <c r="O43" s="23"/>
      <c r="P43" s="27"/>
      <c r="Q43" s="22"/>
      <c r="R43" s="23"/>
      <c r="S43" s="22"/>
      <c r="T43" s="17"/>
      <c r="U43" s="17"/>
      <c r="V43" s="17"/>
      <c r="W43" s="17"/>
      <c r="X43" s="17"/>
      <c r="Y43" s="23"/>
      <c r="Z43" s="17"/>
      <c r="AA43" s="22"/>
    </row>
    <row r="44" spans="1:27" s="15" customFormat="1" x14ac:dyDescent="0.35">
      <c r="A44" s="23"/>
      <c r="B44" s="27"/>
      <c r="C44" s="27"/>
      <c r="D44" s="17"/>
      <c r="E44" s="17"/>
      <c r="F44" s="22"/>
      <c r="G44" s="17"/>
      <c r="H44" s="23"/>
      <c r="I44" s="22"/>
      <c r="J44" s="23"/>
      <c r="K44" s="22"/>
      <c r="L44" s="17"/>
      <c r="M44" s="17"/>
      <c r="N44" s="17"/>
      <c r="O44" s="23"/>
      <c r="P44" s="27"/>
      <c r="Q44" s="22"/>
      <c r="R44" s="23"/>
      <c r="S44" s="22"/>
      <c r="T44" s="17"/>
      <c r="U44" s="17"/>
      <c r="V44" s="17"/>
      <c r="W44" s="17"/>
      <c r="X44" s="17"/>
      <c r="Y44" s="23"/>
      <c r="Z44" s="17"/>
      <c r="AA44" s="22"/>
    </row>
    <row r="45" spans="1:27" s="15" customFormat="1" x14ac:dyDescent="0.35">
      <c r="A45" s="23"/>
      <c r="B45" s="27"/>
      <c r="C45" s="27"/>
      <c r="D45" s="17"/>
      <c r="E45" s="17"/>
      <c r="F45" s="22"/>
      <c r="G45" s="17"/>
      <c r="H45" s="23"/>
      <c r="I45" s="22"/>
      <c r="J45" s="23"/>
      <c r="K45" s="22"/>
      <c r="L45" s="17"/>
      <c r="M45" s="17"/>
      <c r="N45" s="17"/>
      <c r="O45" s="23"/>
      <c r="P45" s="27"/>
      <c r="Q45" s="22"/>
      <c r="R45" s="23"/>
      <c r="S45" s="22"/>
      <c r="T45" s="17"/>
      <c r="U45" s="17"/>
      <c r="V45" s="17"/>
      <c r="W45" s="17"/>
      <c r="X45" s="17"/>
      <c r="Y45" s="23"/>
      <c r="Z45" s="17"/>
      <c r="AA45" s="22"/>
    </row>
    <row r="46" spans="1:27" s="15" customFormat="1" x14ac:dyDescent="0.35">
      <c r="A46" s="23"/>
      <c r="B46" s="27"/>
      <c r="C46" s="27"/>
      <c r="D46" s="17"/>
      <c r="E46" s="17"/>
      <c r="F46" s="22"/>
      <c r="G46" s="17"/>
      <c r="H46" s="23"/>
      <c r="I46" s="22"/>
      <c r="J46" s="23"/>
      <c r="K46" s="22"/>
      <c r="L46" s="17"/>
      <c r="M46" s="17"/>
      <c r="N46" s="17"/>
      <c r="O46" s="23"/>
      <c r="P46" s="27"/>
      <c r="Q46" s="22"/>
      <c r="R46" s="23"/>
      <c r="S46" s="22"/>
      <c r="T46" s="17"/>
      <c r="U46" s="17"/>
      <c r="V46" s="17"/>
      <c r="W46" s="17"/>
      <c r="X46" s="17"/>
      <c r="Y46" s="23"/>
      <c r="Z46" s="17"/>
      <c r="AA46" s="22"/>
    </row>
    <row r="47" spans="1:27" s="15" customFormat="1" x14ac:dyDescent="0.35">
      <c r="A47" s="23"/>
      <c r="B47" s="27"/>
      <c r="C47" s="27"/>
      <c r="D47" s="17"/>
      <c r="E47" s="17"/>
      <c r="F47" s="22"/>
      <c r="G47" s="17"/>
      <c r="H47" s="23"/>
      <c r="I47" s="22"/>
      <c r="J47" s="23"/>
      <c r="K47" s="22"/>
      <c r="L47" s="17"/>
      <c r="M47" s="17"/>
      <c r="N47" s="17"/>
      <c r="O47" s="23"/>
      <c r="P47" s="27"/>
      <c r="Q47" s="22"/>
      <c r="R47" s="23"/>
      <c r="S47" s="22"/>
      <c r="T47" s="17"/>
      <c r="U47" s="17"/>
      <c r="V47" s="17"/>
      <c r="W47" s="17"/>
      <c r="X47" s="17"/>
      <c r="Y47" s="23"/>
      <c r="Z47" s="17"/>
      <c r="AA47" s="22"/>
    </row>
    <row r="48" spans="1:27" s="15" customFormat="1" x14ac:dyDescent="0.35">
      <c r="A48" s="23"/>
      <c r="B48" s="27"/>
      <c r="C48" s="27"/>
      <c r="D48" s="17"/>
      <c r="E48" s="17"/>
      <c r="F48" s="22"/>
      <c r="G48" s="17"/>
      <c r="H48" s="23"/>
      <c r="I48" s="22"/>
      <c r="J48" s="23"/>
      <c r="K48" s="22"/>
      <c r="L48" s="17"/>
      <c r="M48" s="17"/>
      <c r="N48" s="17"/>
      <c r="O48" s="23"/>
      <c r="P48" s="27"/>
      <c r="Q48" s="22"/>
      <c r="R48" s="23"/>
      <c r="S48" s="22"/>
      <c r="T48" s="17"/>
      <c r="U48" s="17"/>
      <c r="V48" s="17"/>
      <c r="W48" s="17"/>
      <c r="X48" s="17"/>
      <c r="Y48" s="23"/>
      <c r="Z48" s="17"/>
      <c r="AA48" s="22"/>
    </row>
    <row r="49" spans="1:27" s="15" customFormat="1" x14ac:dyDescent="0.35">
      <c r="A49" s="23"/>
      <c r="B49" s="27"/>
      <c r="C49" s="27"/>
      <c r="D49" s="17"/>
      <c r="E49" s="17"/>
      <c r="F49" s="22"/>
      <c r="G49" s="17"/>
      <c r="H49" s="23"/>
      <c r="I49" s="22"/>
      <c r="J49" s="23"/>
      <c r="K49" s="22"/>
      <c r="L49" s="17"/>
      <c r="M49" s="17"/>
      <c r="N49" s="17"/>
      <c r="O49" s="23"/>
      <c r="P49" s="27"/>
      <c r="Q49" s="22"/>
      <c r="R49" s="23"/>
      <c r="S49" s="22"/>
      <c r="T49" s="17"/>
      <c r="U49" s="17"/>
      <c r="V49" s="17"/>
      <c r="W49" s="17"/>
      <c r="X49" s="17"/>
      <c r="Y49" s="23"/>
      <c r="Z49" s="17"/>
      <c r="AA49" s="22"/>
    </row>
    <row r="50" spans="1:27" s="15" customFormat="1" x14ac:dyDescent="0.35">
      <c r="A50" s="23"/>
      <c r="B50" s="27"/>
      <c r="C50" s="27"/>
      <c r="D50" s="17"/>
      <c r="E50" s="17"/>
      <c r="F50" s="22"/>
      <c r="G50" s="17"/>
      <c r="H50" s="23"/>
      <c r="I50" s="22"/>
      <c r="J50" s="23"/>
      <c r="K50" s="22"/>
      <c r="L50" s="17"/>
      <c r="M50" s="17"/>
      <c r="N50" s="17"/>
      <c r="O50" s="23"/>
      <c r="P50" s="27"/>
      <c r="Q50" s="22"/>
      <c r="R50" s="23"/>
      <c r="S50" s="22"/>
      <c r="T50" s="17"/>
      <c r="U50" s="17"/>
      <c r="V50" s="17"/>
      <c r="W50" s="17"/>
      <c r="X50" s="17"/>
      <c r="Y50" s="23"/>
      <c r="Z50" s="17"/>
      <c r="AA50" s="22"/>
    </row>
    <row r="51" spans="1:27" s="15" customFormat="1" x14ac:dyDescent="0.35">
      <c r="A51" s="23"/>
      <c r="B51" s="27"/>
      <c r="C51" s="27"/>
      <c r="D51" s="17"/>
      <c r="E51" s="17"/>
      <c r="F51" s="22"/>
      <c r="G51" s="17"/>
      <c r="H51" s="23"/>
      <c r="I51" s="22"/>
      <c r="J51" s="23"/>
      <c r="K51" s="22"/>
      <c r="L51" s="17"/>
      <c r="M51" s="17"/>
      <c r="N51" s="17"/>
      <c r="O51" s="23"/>
      <c r="P51" s="27"/>
      <c r="Q51" s="22"/>
      <c r="R51" s="23"/>
      <c r="S51" s="22"/>
      <c r="T51" s="17"/>
      <c r="U51" s="17"/>
      <c r="V51" s="17"/>
      <c r="W51" s="17"/>
      <c r="X51" s="17"/>
      <c r="Y51" s="23"/>
      <c r="Z51" s="17"/>
      <c r="AA51" s="22"/>
    </row>
    <row r="52" spans="1:27" s="15" customFormat="1" x14ac:dyDescent="0.35">
      <c r="A52" s="23"/>
      <c r="B52" s="27"/>
      <c r="C52" s="27"/>
      <c r="D52" s="17"/>
      <c r="E52" s="17"/>
      <c r="F52" s="22"/>
      <c r="G52" s="17"/>
      <c r="H52" s="23"/>
      <c r="I52" s="22"/>
      <c r="J52" s="23"/>
      <c r="K52" s="22"/>
      <c r="L52" s="17"/>
      <c r="M52" s="17"/>
      <c r="N52" s="17"/>
      <c r="O52" s="23"/>
      <c r="P52" s="27"/>
      <c r="Q52" s="22"/>
      <c r="R52" s="23"/>
      <c r="S52" s="22"/>
      <c r="T52" s="17"/>
      <c r="U52" s="17"/>
      <c r="V52" s="17"/>
      <c r="W52" s="17"/>
      <c r="X52" s="17"/>
      <c r="Y52" s="23"/>
      <c r="Z52" s="17"/>
      <c r="AA52" s="22"/>
    </row>
    <row r="56" spans="1:27" customFormat="1" ht="14.5" x14ac:dyDescent="0.35"/>
    <row r="57" spans="1:27" customFormat="1" ht="14.5" x14ac:dyDescent="0.35"/>
    <row r="58" spans="1:27" customFormat="1" ht="14.5" x14ac:dyDescent="0.35"/>
    <row r="59" spans="1:27" customFormat="1" ht="14.5" x14ac:dyDescent="0.35"/>
    <row r="60" spans="1:27" customFormat="1" ht="14.5" x14ac:dyDescent="0.35"/>
    <row r="61" spans="1:27" customFormat="1" ht="14.5" x14ac:dyDescent="0.35"/>
    <row r="62" spans="1:27" customFormat="1" ht="14.5" x14ac:dyDescent="0.35"/>
    <row r="63" spans="1:27" customFormat="1" ht="14.5" x14ac:dyDescent="0.35"/>
    <row r="64" spans="1:27" customFormat="1" ht="14.5" x14ac:dyDescent="0.35"/>
    <row r="65" customFormat="1" ht="14.5" x14ac:dyDescent="0.35"/>
    <row r="66" customFormat="1" ht="14.5" x14ac:dyDescent="0.35"/>
    <row r="67" customFormat="1" ht="14.5" x14ac:dyDescent="0.35"/>
    <row r="68" customFormat="1" ht="14.5" x14ac:dyDescent="0.35"/>
    <row r="69" customFormat="1" ht="14.5" x14ac:dyDescent="0.35"/>
    <row r="70" customFormat="1" ht="14.5" x14ac:dyDescent="0.35"/>
    <row r="71" customFormat="1" ht="14.5" x14ac:dyDescent="0.35"/>
    <row r="72" customFormat="1" ht="14.5" x14ac:dyDescent="0.35"/>
    <row r="73" customFormat="1" ht="14.5" x14ac:dyDescent="0.35"/>
    <row r="74" customFormat="1" ht="14.5" x14ac:dyDescent="0.35"/>
    <row r="75" customFormat="1" ht="14.5" x14ac:dyDescent="0.35"/>
    <row r="76" customFormat="1" ht="14.5" x14ac:dyDescent="0.35"/>
    <row r="77" customFormat="1" ht="14.5" x14ac:dyDescent="0.35"/>
    <row r="78" customFormat="1" ht="14.5" x14ac:dyDescent="0.35"/>
    <row r="79" customFormat="1" ht="14.5" x14ac:dyDescent="0.35"/>
    <row r="80" customFormat="1" ht="14.5" x14ac:dyDescent="0.35"/>
    <row r="81" customFormat="1" ht="14.5" x14ac:dyDescent="0.35"/>
    <row r="82" customFormat="1" ht="14.5" x14ac:dyDescent="0.35"/>
    <row r="83" customFormat="1" ht="14.5" x14ac:dyDescent="0.35"/>
    <row r="84" customFormat="1" ht="14.5" x14ac:dyDescent="0.35"/>
    <row r="85" customFormat="1" ht="14.5" x14ac:dyDescent="0.35"/>
    <row r="86" customFormat="1" ht="14.5" x14ac:dyDescent="0.35"/>
    <row r="87" customFormat="1" ht="14.5" x14ac:dyDescent="0.35"/>
    <row r="88" customFormat="1" ht="14.5" x14ac:dyDescent="0.35"/>
    <row r="89" customFormat="1" ht="14.5" x14ac:dyDescent="0.35"/>
    <row r="90" customFormat="1" ht="14.5" x14ac:dyDescent="0.35"/>
    <row r="91" customFormat="1" ht="14.5" x14ac:dyDescent="0.35"/>
    <row r="92" customFormat="1" ht="14.5" x14ac:dyDescent="0.35"/>
    <row r="93" customFormat="1" ht="14.5" x14ac:dyDescent="0.35"/>
    <row r="94" customFormat="1" ht="14.5" x14ac:dyDescent="0.35"/>
    <row r="95" customFormat="1" ht="14.5" x14ac:dyDescent="0.35"/>
    <row r="96" customFormat="1" ht="14.5" x14ac:dyDescent="0.35"/>
    <row r="97" customFormat="1" ht="14.5" x14ac:dyDescent="0.35"/>
    <row r="98" customFormat="1" ht="14.5" x14ac:dyDescent="0.35"/>
    <row r="99" customFormat="1" ht="14.5" x14ac:dyDescent="0.35"/>
    <row r="100" customFormat="1" ht="14.5" x14ac:dyDescent="0.35"/>
    <row r="101" customFormat="1" ht="14.5" x14ac:dyDescent="0.35"/>
    <row r="102" customFormat="1" ht="14.5" x14ac:dyDescent="0.35"/>
    <row r="103" customFormat="1" ht="14.5" x14ac:dyDescent="0.35"/>
    <row r="104" customFormat="1" ht="14.5" x14ac:dyDescent="0.35"/>
    <row r="105" customFormat="1" ht="14.5" x14ac:dyDescent="0.35"/>
    <row r="106" customFormat="1" ht="14.5" x14ac:dyDescent="0.35"/>
    <row r="107" customFormat="1" ht="14.5" x14ac:dyDescent="0.35"/>
    <row r="108" customFormat="1" ht="14.5" x14ac:dyDescent="0.35"/>
  </sheetData>
  <mergeCells count="7">
    <mergeCell ref="A2:H2"/>
    <mergeCell ref="K5:O5"/>
    <mergeCell ref="Q5:R5"/>
    <mergeCell ref="S5:Y5"/>
    <mergeCell ref="F5:H5"/>
    <mergeCell ref="I5:J5"/>
    <mergeCell ref="D5:E5"/>
  </mergeCell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Activities</vt:lpstr>
      <vt:lpstr>PA GPA</vt:lpstr>
      <vt:lpstr>Dental GPA</vt:lpstr>
      <vt:lpstr>PT GPA</vt:lpstr>
      <vt:lpstr>Pharmacy GPA</vt:lpstr>
      <vt:lpstr>OT GPA</vt:lpstr>
      <vt:lpstr>Vet GPA</vt:lpstr>
      <vt:lpstr>Program Info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Mayumi Kasai</dc:creator>
  <cp:lastModifiedBy>Shelley Nicholson</cp:lastModifiedBy>
  <cp:lastPrinted>2018-03-09T21:24:19Z</cp:lastPrinted>
  <dcterms:created xsi:type="dcterms:W3CDTF">2015-06-19T17:24:12Z</dcterms:created>
  <dcterms:modified xsi:type="dcterms:W3CDTF">2025-01-27T18:25:41Z</dcterms:modified>
</cp:coreProperties>
</file>